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updateLinks="never" codeName="ThisWorkbook" hidePivotFieldList="1"/>
  <mc:AlternateContent xmlns:mc="http://schemas.openxmlformats.org/markup-compatibility/2006">
    <mc:Choice Requires="x15">
      <x15ac:absPath xmlns:x15ac="http://schemas.microsoft.com/office/spreadsheetml/2010/11/ac" url="https://gggi365.sharepoint.com/sites/bkcf-BKCFDepository/Shared Documents/BKCF Depository (2024)/5th BKCF (2025)/0. Guideline and Template/Upload/"/>
    </mc:Choice>
  </mc:AlternateContent>
  <xr:revisionPtr revIDLastSave="2322" documentId="8_{AF1CFD5C-E6C4-4BFD-BFC9-07CBBB07AAF5}" xr6:coauthVersionLast="47" xr6:coauthVersionMax="47" xr10:uidLastSave="{C8148423-C7FA-4227-BEDE-940FC399F3DF}"/>
  <bookViews>
    <workbookView xWindow="28680" yWindow="-120" windowWidth="29040" windowHeight="15990" tabRatio="859" firstSheet="3" xr2:uid="{00000000-000D-0000-FFFF-FFFF00000000}"/>
  </bookViews>
  <sheets>
    <sheet name="Summary" sheetId="8" r:id="rId1"/>
    <sheet name="Budget (Outcome 1)" sheetId="15" r:id="rId2"/>
    <sheet name="Budget (Outcome 2)" sheetId="16" r:id="rId3"/>
    <sheet name="Budget (Outcome 3)" sheetId="18" r:id="rId4"/>
    <sheet name="Travel Details" sheetId="9" r:id="rId5"/>
    <sheet name="Event Details" sheetId="19" r:id="rId6"/>
    <sheet name="Drop Down Menu" sheetId="3" state="hidden" r:id="rId7"/>
  </sheets>
  <definedNames>
    <definedName name="_xlnm._FilterDatabase" localSheetId="1" hidden="1">'Budget (Outcome 1)'!$A$4:$L$87</definedName>
    <definedName name="_xlnm._FilterDatabase" localSheetId="2" hidden="1">'Budget (Outcome 2)'!$A$4:$L$47</definedName>
    <definedName name="_xlnm._FilterDatabase" localSheetId="3" hidden="1">'Budget (Outcome 3)'!$A$4:$L$47</definedName>
    <definedName name="_xlnm._FilterDatabase" localSheetId="0" hidden="1">Summary!#REF!</definedName>
    <definedName name="Acquisition" localSheetId="6">'Drop Down Menu'!#REF!</definedName>
    <definedName name="Acquisition">#REF!</definedName>
    <definedName name="Communication" localSheetId="6">'Drop Down Menu'!#REF!</definedName>
    <definedName name="Communication">#REF!</definedName>
    <definedName name="Conference" localSheetId="6">'Drop Down Menu'!#REF!</definedName>
    <definedName name="Conference">#REF!</definedName>
    <definedName name="Information" localSheetId="6">'Drop Down Menu'!#REF!</definedName>
    <definedName name="Information">#REF!</definedName>
    <definedName name="Others" localSheetId="6">'Drop Down Menu'!#REF!</definedName>
    <definedName name="Others">#REF!</definedName>
    <definedName name="Outsourcing" localSheetId="6">'Drop Down Menu'!#REF!</definedName>
    <definedName name="Outsourcing">#REF!</definedName>
    <definedName name="Overhead" localSheetId="6">'Drop Down Menu'!#REF!</definedName>
    <definedName name="Overhead">#REF!</definedName>
    <definedName name="Personnel" localSheetId="6">'Drop Down Menu'!#REF!</definedName>
    <definedName name="Personnel">#REF!</definedName>
    <definedName name="_xlnm.Print_Area" localSheetId="1">'Budget (Outcome 1)'!$A$1:$BL$48</definedName>
    <definedName name="_xlnm.Print_Area" localSheetId="2">'Budget (Outcome 2)'!$A$1:$BL$48</definedName>
    <definedName name="_xlnm.Print_Area" localSheetId="3">'Budget (Outcome 3)'!$A$1:$BL$45</definedName>
    <definedName name="_xlnm.Print_Area" localSheetId="0">Summary!$A$6:$BE$18</definedName>
    <definedName name="_xlnm.Print_Titles" localSheetId="1">'Budget (Outcome 1)'!$A:$J,'Budget (Outcome 1)'!$3:$4</definedName>
    <definedName name="_xlnm.Print_Titles" localSheetId="2">'Budget (Outcome 2)'!$A:$J,'Budget (Outcome 2)'!$3:$4</definedName>
    <definedName name="_xlnm.Print_Titles" localSheetId="3">'Budget (Outcome 3)'!$A:$J,'Budget (Outcome 3)'!$3:$4</definedName>
    <definedName name="_xlnm.Print_Titles" localSheetId="0">Summary!$A:$G,Summary!$8:$8</definedName>
    <definedName name="Professional" localSheetId="6">'Drop Down Menu'!#REF!</definedName>
    <definedName name="Professional">#REF!</definedName>
    <definedName name="Rental" localSheetId="6">'Drop Down Menu'!#REF!</definedName>
    <definedName name="Rental">#REF!</definedName>
    <definedName name="SuppliesMaintenance" localSheetId="6">'Drop Down Menu'!#REF!</definedName>
    <definedName name="SuppliesMaintenance">#REF!</definedName>
    <definedName name="Training" localSheetId="6">'Drop Down Menu'!#REF!</definedName>
    <definedName name="Training">#REF!</definedName>
    <definedName name="Travel" localSheetId="6">'Drop Down Menu'!#REF!</definedName>
    <definedName name="Travel">#REF!</definedName>
  </definedNames>
  <calcPr calcId="191028"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15" l="1"/>
  <c r="A85" i="15"/>
  <c r="R84" i="15"/>
  <c r="L84" i="15"/>
  <c r="E84" i="15"/>
  <c r="C84" i="15"/>
  <c r="B84" i="15"/>
  <c r="R83" i="15"/>
  <c r="L83" i="15"/>
  <c r="E83" i="15"/>
  <c r="C83" i="15"/>
  <c r="R81" i="15"/>
  <c r="L81" i="15"/>
  <c r="E81" i="15"/>
  <c r="C81" i="15"/>
  <c r="B81" i="15"/>
  <c r="R80" i="15"/>
  <c r="L80" i="15"/>
  <c r="E80" i="15"/>
  <c r="C80" i="15"/>
  <c r="R78" i="15"/>
  <c r="L78" i="15"/>
  <c r="E78" i="15"/>
  <c r="C78" i="15"/>
  <c r="B78" i="15"/>
  <c r="R77" i="15"/>
  <c r="L77" i="15"/>
  <c r="E77" i="15"/>
  <c r="C77" i="15"/>
  <c r="R75" i="15"/>
  <c r="L75" i="15"/>
  <c r="E75" i="15"/>
  <c r="C75" i="15"/>
  <c r="B75" i="15"/>
  <c r="R74" i="15"/>
  <c r="L74" i="15"/>
  <c r="E74" i="15"/>
  <c r="C74" i="15"/>
  <c r="R72" i="15"/>
  <c r="L72" i="15"/>
  <c r="E72" i="15"/>
  <c r="C72" i="15"/>
  <c r="B72" i="15"/>
  <c r="R71" i="15"/>
  <c r="L71" i="15"/>
  <c r="E71" i="15"/>
  <c r="C71" i="15"/>
  <c r="R69" i="15"/>
  <c r="L69" i="15"/>
  <c r="E69" i="15"/>
  <c r="C69" i="15"/>
  <c r="B69" i="15"/>
  <c r="R68" i="15"/>
  <c r="L68" i="15"/>
  <c r="E68" i="15"/>
  <c r="C68" i="15"/>
  <c r="R66" i="15"/>
  <c r="L66" i="15"/>
  <c r="E66" i="15"/>
  <c r="C66" i="15"/>
  <c r="B66" i="15"/>
  <c r="R65" i="15"/>
  <c r="L65" i="15"/>
  <c r="E65" i="15"/>
  <c r="C65" i="15"/>
  <c r="R63" i="15"/>
  <c r="L63" i="15"/>
  <c r="C63" i="15"/>
  <c r="B63" i="15"/>
  <c r="R62" i="15"/>
  <c r="L62" i="15"/>
  <c r="E62" i="15"/>
  <c r="C62" i="15"/>
  <c r="R60" i="15"/>
  <c r="L60" i="15"/>
  <c r="E60" i="15"/>
  <c r="C60" i="15"/>
  <c r="B60" i="15"/>
  <c r="R59" i="15"/>
  <c r="L59" i="15"/>
  <c r="E59" i="15"/>
  <c r="C59" i="15"/>
  <c r="R57" i="15"/>
  <c r="L57" i="15"/>
  <c r="E57" i="15"/>
  <c r="C57" i="15"/>
  <c r="R56" i="15"/>
  <c r="L56" i="15"/>
  <c r="E56" i="15"/>
  <c r="C56" i="15"/>
  <c r="R54" i="15"/>
  <c r="L54" i="15"/>
  <c r="E54" i="15"/>
  <c r="C54" i="15"/>
  <c r="R53" i="15"/>
  <c r="L53" i="15"/>
  <c r="E53" i="15"/>
  <c r="C53" i="15"/>
  <c r="R50" i="15"/>
  <c r="L50" i="15"/>
  <c r="E50" i="15"/>
  <c r="C50" i="15"/>
  <c r="R49" i="15"/>
  <c r="L49" i="15"/>
  <c r="E49" i="15"/>
  <c r="C49" i="15"/>
  <c r="L9" i="18"/>
  <c r="L10" i="18"/>
  <c r="L13" i="18"/>
  <c r="L14" i="18"/>
  <c r="L16" i="18"/>
  <c r="L17" i="18"/>
  <c r="L19" i="18"/>
  <c r="L20" i="18"/>
  <c r="L22" i="18"/>
  <c r="L23" i="18"/>
  <c r="L25" i="18"/>
  <c r="L26" i="18"/>
  <c r="L28" i="18"/>
  <c r="L29" i="18"/>
  <c r="L31" i="18"/>
  <c r="L32" i="18"/>
  <c r="L44" i="18"/>
  <c r="L43" i="18"/>
  <c r="L41" i="18"/>
  <c r="L40" i="18"/>
  <c r="L38" i="18"/>
  <c r="L37" i="18"/>
  <c r="L35" i="18"/>
  <c r="L34" i="18"/>
  <c r="L44" i="16"/>
  <c r="L43" i="16"/>
  <c r="L41" i="16"/>
  <c r="L40" i="16"/>
  <c r="L38" i="16"/>
  <c r="L37" i="16"/>
  <c r="L35" i="16"/>
  <c r="L34" i="16"/>
  <c r="L32" i="16"/>
  <c r="L31" i="16"/>
  <c r="L29" i="16"/>
  <c r="L28" i="16"/>
  <c r="L26" i="16"/>
  <c r="L25" i="16"/>
  <c r="L23" i="16"/>
  <c r="L22" i="16"/>
  <c r="L20" i="16"/>
  <c r="L19" i="16"/>
  <c r="L17" i="16"/>
  <c r="L16" i="16"/>
  <c r="L14" i="16"/>
  <c r="L13" i="16"/>
  <c r="L10" i="16"/>
  <c r="L9" i="16"/>
  <c r="R44" i="18"/>
  <c r="R43" i="18"/>
  <c r="R41" i="18"/>
  <c r="R40" i="18"/>
  <c r="R38" i="18"/>
  <c r="R37" i="18"/>
  <c r="R35" i="18"/>
  <c r="R34" i="18"/>
  <c r="R32" i="18"/>
  <c r="R31" i="18"/>
  <c r="R29" i="18"/>
  <c r="R28" i="18"/>
  <c r="R26" i="18"/>
  <c r="R25" i="18"/>
  <c r="R23" i="18"/>
  <c r="R22" i="18"/>
  <c r="R20" i="18"/>
  <c r="R19" i="18"/>
  <c r="R17" i="18"/>
  <c r="R16" i="18"/>
  <c r="R14" i="18"/>
  <c r="R13" i="18"/>
  <c r="R10" i="18"/>
  <c r="R9" i="18"/>
  <c r="R44" i="16"/>
  <c r="R43" i="16"/>
  <c r="R41" i="16"/>
  <c r="R40" i="16"/>
  <c r="R38" i="16"/>
  <c r="R37" i="16"/>
  <c r="R35" i="16"/>
  <c r="R34" i="16"/>
  <c r="R32" i="16"/>
  <c r="R31" i="16"/>
  <c r="R29" i="16"/>
  <c r="R28" i="16"/>
  <c r="R26" i="16"/>
  <c r="R25" i="16"/>
  <c r="R23" i="16"/>
  <c r="R22" i="16"/>
  <c r="R20" i="16"/>
  <c r="R19" i="16"/>
  <c r="R17" i="16"/>
  <c r="R16" i="16"/>
  <c r="R14" i="16"/>
  <c r="R13" i="16"/>
  <c r="R10" i="16"/>
  <c r="R9" i="16"/>
  <c r="R44" i="15"/>
  <c r="R43" i="15"/>
  <c r="R41" i="15"/>
  <c r="R40" i="15"/>
  <c r="R38" i="15"/>
  <c r="R37" i="15"/>
  <c r="R35" i="15"/>
  <c r="R34" i="15"/>
  <c r="R32" i="15"/>
  <c r="R31" i="15"/>
  <c r="R29" i="15"/>
  <c r="R28" i="15"/>
  <c r="R26" i="15"/>
  <c r="L44" i="15"/>
  <c r="L43" i="15"/>
  <c r="R25" i="15"/>
  <c r="L41" i="15"/>
  <c r="L40" i="15"/>
  <c r="R23" i="15"/>
  <c r="R22" i="15"/>
  <c r="L38" i="15"/>
  <c r="L37" i="15"/>
  <c r="R20" i="15"/>
  <c r="R19" i="15"/>
  <c r="L35" i="15"/>
  <c r="R17" i="15"/>
  <c r="L32" i="15"/>
  <c r="L31" i="15"/>
  <c r="R16" i="15"/>
  <c r="L29" i="15"/>
  <c r="L28" i="15"/>
  <c r="R14" i="15"/>
  <c r="L26" i="15"/>
  <c r="L25" i="15"/>
  <c r="R13" i="15"/>
  <c r="L23" i="15"/>
  <c r="L22" i="15"/>
  <c r="R10" i="15"/>
  <c r="L20" i="15"/>
  <c r="L19" i="15"/>
  <c r="L17" i="15"/>
  <c r="L16" i="15"/>
  <c r="L14" i="15"/>
  <c r="L13" i="15"/>
  <c r="R9" i="15"/>
  <c r="L10" i="15"/>
  <c r="L9" i="15"/>
  <c r="C22" i="18"/>
  <c r="E22" i="18"/>
  <c r="B23" i="18"/>
  <c r="C23" i="18"/>
  <c r="C22" i="16"/>
  <c r="E22" i="16"/>
  <c r="B23" i="16"/>
  <c r="C23" i="16"/>
  <c r="C23" i="15"/>
  <c r="C22" i="15"/>
  <c r="E22" i="15"/>
  <c r="B23" i="15"/>
  <c r="J33" i="19"/>
  <c r="J32" i="19"/>
  <c r="J30" i="19"/>
  <c r="J29" i="19"/>
  <c r="J26" i="19"/>
  <c r="J25" i="19"/>
  <c r="J23" i="19"/>
  <c r="J22" i="19"/>
  <c r="J19" i="19"/>
  <c r="J18" i="19"/>
  <c r="J32" i="9"/>
  <c r="J31" i="9"/>
  <c r="J29" i="9"/>
  <c r="J28" i="9"/>
  <c r="J25" i="9"/>
  <c r="J24" i="9"/>
  <c r="J21" i="9"/>
  <c r="J22" i="9"/>
  <c r="J18" i="9"/>
  <c r="J17" i="9"/>
  <c r="J14" i="19"/>
  <c r="J15" i="19"/>
  <c r="J16" i="19"/>
  <c r="J7" i="9"/>
  <c r="J6" i="9"/>
  <c r="J15" i="9"/>
  <c r="J3" i="9" s="1"/>
  <c r="J14" i="9"/>
  <c r="A45" i="18"/>
  <c r="E44" i="18"/>
  <c r="C44" i="18"/>
  <c r="B44" i="18"/>
  <c r="E43" i="18"/>
  <c r="C43" i="18"/>
  <c r="E41" i="18"/>
  <c r="C41" i="18"/>
  <c r="B41" i="18"/>
  <c r="E40" i="18"/>
  <c r="C40" i="18"/>
  <c r="E38" i="18"/>
  <c r="C38" i="18"/>
  <c r="B38" i="18"/>
  <c r="E37" i="18"/>
  <c r="C37" i="18"/>
  <c r="E35" i="18"/>
  <c r="C35" i="18"/>
  <c r="B35" i="18"/>
  <c r="E34" i="18"/>
  <c r="C34" i="18"/>
  <c r="E32" i="18"/>
  <c r="C32" i="18"/>
  <c r="B32" i="18"/>
  <c r="E31" i="18"/>
  <c r="C31" i="18"/>
  <c r="E29" i="18"/>
  <c r="C29" i="18"/>
  <c r="B29" i="18"/>
  <c r="E28" i="18"/>
  <c r="C28" i="18"/>
  <c r="E26" i="18"/>
  <c r="C26" i="18"/>
  <c r="B26" i="18"/>
  <c r="E25" i="18"/>
  <c r="C25" i="18"/>
  <c r="E20" i="18"/>
  <c r="C20" i="18"/>
  <c r="B20" i="18"/>
  <c r="E19" i="18"/>
  <c r="C19" i="18"/>
  <c r="E17" i="18"/>
  <c r="C17" i="18"/>
  <c r="E16" i="18"/>
  <c r="C16" i="18"/>
  <c r="E14" i="18"/>
  <c r="C14" i="18"/>
  <c r="E13" i="18"/>
  <c r="C13" i="18"/>
  <c r="E10" i="18"/>
  <c r="C10" i="18"/>
  <c r="E9" i="18"/>
  <c r="C9" i="18"/>
  <c r="S60" i="15" l="1"/>
  <c r="S84" i="15"/>
  <c r="L47" i="15"/>
  <c r="R82" i="15"/>
  <c r="R47" i="15"/>
  <c r="L61" i="15"/>
  <c r="R61" i="15"/>
  <c r="L73" i="15"/>
  <c r="S63" i="15"/>
  <c r="R79" i="15"/>
  <c r="S81" i="15"/>
  <c r="L82" i="15"/>
  <c r="S77" i="15"/>
  <c r="R64" i="15"/>
  <c r="S56" i="15"/>
  <c r="L64" i="15"/>
  <c r="S75" i="15"/>
  <c r="R76" i="15"/>
  <c r="L76" i="15"/>
  <c r="S49" i="15"/>
  <c r="S65" i="15"/>
  <c r="S72" i="15"/>
  <c r="R58" i="15"/>
  <c r="S66" i="15"/>
  <c r="S68" i="15"/>
  <c r="R73" i="15"/>
  <c r="S50" i="15"/>
  <c r="S53" i="15"/>
  <c r="S54" i="15"/>
  <c r="S69" i="15"/>
  <c r="L70" i="15"/>
  <c r="S78" i="15"/>
  <c r="R51" i="15"/>
  <c r="S57" i="15"/>
  <c r="L58" i="15"/>
  <c r="R67" i="15"/>
  <c r="R70" i="15"/>
  <c r="S80" i="15"/>
  <c r="L51" i="15"/>
  <c r="L67" i="15"/>
  <c r="L79" i="15"/>
  <c r="S74" i="15"/>
  <c r="S62" i="15"/>
  <c r="S71" i="15"/>
  <c r="S83" i="15"/>
  <c r="S59" i="15"/>
  <c r="H16" i="8"/>
  <c r="I16" i="8"/>
  <c r="L21" i="18"/>
  <c r="L27" i="18"/>
  <c r="L11" i="18"/>
  <c r="L30" i="18"/>
  <c r="L24" i="18"/>
  <c r="L18" i="18"/>
  <c r="L42" i="18"/>
  <c r="L39" i="18"/>
  <c r="L33" i="18"/>
  <c r="L7" i="18"/>
  <c r="L36" i="18"/>
  <c r="L18" i="16"/>
  <c r="L39" i="16"/>
  <c r="L11" i="16"/>
  <c r="L36" i="16"/>
  <c r="L30" i="16"/>
  <c r="L21" i="16"/>
  <c r="L33" i="16"/>
  <c r="L24" i="16"/>
  <c r="L27" i="16"/>
  <c r="L42" i="16"/>
  <c r="R21" i="18"/>
  <c r="S23" i="16"/>
  <c r="S23" i="18"/>
  <c r="S22" i="16"/>
  <c r="S22" i="18"/>
  <c r="S23" i="15"/>
  <c r="R21" i="16"/>
  <c r="L21" i="15"/>
  <c r="S22" i="15"/>
  <c r="R21" i="15"/>
  <c r="J21" i="19"/>
  <c r="J20" i="9"/>
  <c r="J27" i="9"/>
  <c r="J13" i="19"/>
  <c r="J31" i="19"/>
  <c r="J17" i="19"/>
  <c r="J28" i="19"/>
  <c r="J24" i="19"/>
  <c r="J5" i="9"/>
  <c r="J4" i="9"/>
  <c r="J16" i="9"/>
  <c r="J23" i="9"/>
  <c r="J13" i="9"/>
  <c r="J30" i="9"/>
  <c r="S10" i="18"/>
  <c r="R30" i="18"/>
  <c r="S13" i="18"/>
  <c r="R42" i="18"/>
  <c r="S44" i="18"/>
  <c r="S14" i="18"/>
  <c r="S25" i="18"/>
  <c r="R18" i="18"/>
  <c r="R27" i="18"/>
  <c r="R7" i="18"/>
  <c r="S38" i="18"/>
  <c r="S34" i="18"/>
  <c r="R33" i="18"/>
  <c r="S40" i="18"/>
  <c r="S32" i="18"/>
  <c r="S16" i="18"/>
  <c r="S20" i="18"/>
  <c r="S29" i="18"/>
  <c r="R36" i="18"/>
  <c r="S35" i="18"/>
  <c r="R39" i="18"/>
  <c r="S17" i="18"/>
  <c r="R24" i="18"/>
  <c r="S41" i="18"/>
  <c r="S26" i="18"/>
  <c r="S9" i="18"/>
  <c r="S19" i="18"/>
  <c r="S28" i="18"/>
  <c r="S31" i="18"/>
  <c r="S37" i="18"/>
  <c r="S43" i="18"/>
  <c r="R11" i="18"/>
  <c r="S58" i="15" l="1"/>
  <c r="S82" i="15"/>
  <c r="S61" i="15"/>
  <c r="S76" i="15"/>
  <c r="S79" i="15"/>
  <c r="S73" i="15"/>
  <c r="S70" i="15"/>
  <c r="S47" i="15"/>
  <c r="R85" i="15"/>
  <c r="S51" i="15"/>
  <c r="S67" i="15"/>
  <c r="S64" i="15"/>
  <c r="L85" i="15"/>
  <c r="J16" i="8"/>
  <c r="R45" i="18"/>
  <c r="L45" i="18"/>
  <c r="S21" i="16"/>
  <c r="S21" i="15"/>
  <c r="S21" i="18"/>
  <c r="J35" i="19"/>
  <c r="J8" i="9"/>
  <c r="J34" i="9"/>
  <c r="S7" i="18"/>
  <c r="S42" i="18"/>
  <c r="S27" i="18"/>
  <c r="S11" i="18"/>
  <c r="S24" i="18"/>
  <c r="S39" i="18"/>
  <c r="S18" i="18"/>
  <c r="S33" i="18"/>
  <c r="S36" i="18"/>
  <c r="S30" i="18"/>
  <c r="S85" i="15" l="1"/>
  <c r="R47" i="18"/>
  <c r="L47" i="18"/>
  <c r="S45" i="18"/>
  <c r="A45" i="16"/>
  <c r="E44" i="16"/>
  <c r="C44" i="16"/>
  <c r="B44" i="16"/>
  <c r="E43" i="16"/>
  <c r="C43" i="16"/>
  <c r="E41" i="16"/>
  <c r="C41" i="16"/>
  <c r="B41" i="16"/>
  <c r="E40" i="16"/>
  <c r="C40" i="16"/>
  <c r="E38" i="16"/>
  <c r="C38" i="16"/>
  <c r="B38" i="16"/>
  <c r="E37" i="16"/>
  <c r="C37" i="16"/>
  <c r="E35" i="16"/>
  <c r="C35" i="16"/>
  <c r="B35" i="16"/>
  <c r="E34" i="16"/>
  <c r="C34" i="16"/>
  <c r="E32" i="16"/>
  <c r="C32" i="16"/>
  <c r="B32" i="16"/>
  <c r="E31" i="16"/>
  <c r="C31" i="16"/>
  <c r="E29" i="16"/>
  <c r="C29" i="16"/>
  <c r="B29" i="16"/>
  <c r="E28" i="16"/>
  <c r="C28" i="16"/>
  <c r="E26" i="16"/>
  <c r="C26" i="16"/>
  <c r="B26" i="16"/>
  <c r="E25" i="16"/>
  <c r="C25" i="16"/>
  <c r="E20" i="16"/>
  <c r="C20" i="16"/>
  <c r="B20" i="16"/>
  <c r="E19" i="16"/>
  <c r="C19" i="16"/>
  <c r="E17" i="16"/>
  <c r="C17" i="16"/>
  <c r="E16" i="16"/>
  <c r="C16" i="16"/>
  <c r="E14" i="16"/>
  <c r="C14" i="16"/>
  <c r="E13" i="16"/>
  <c r="C13" i="16"/>
  <c r="E10" i="16"/>
  <c r="C10" i="16"/>
  <c r="E9" i="16"/>
  <c r="C9" i="16"/>
  <c r="A45" i="15"/>
  <c r="E44" i="15"/>
  <c r="C44" i="15"/>
  <c r="B44" i="15"/>
  <c r="E43" i="15"/>
  <c r="C43" i="15"/>
  <c r="E41" i="15"/>
  <c r="C41" i="15"/>
  <c r="B41" i="15"/>
  <c r="E40" i="15"/>
  <c r="C40" i="15"/>
  <c r="E38" i="15"/>
  <c r="C38" i="15"/>
  <c r="B38" i="15"/>
  <c r="E37" i="15"/>
  <c r="C37" i="15"/>
  <c r="E35" i="15"/>
  <c r="C35" i="15"/>
  <c r="B35" i="15"/>
  <c r="E34" i="15"/>
  <c r="C34" i="15"/>
  <c r="E32" i="15"/>
  <c r="C32" i="15"/>
  <c r="B32" i="15"/>
  <c r="E31" i="15"/>
  <c r="C31" i="15"/>
  <c r="E29" i="15"/>
  <c r="C29" i="15"/>
  <c r="B29" i="15"/>
  <c r="E28" i="15"/>
  <c r="C28" i="15"/>
  <c r="E26" i="15"/>
  <c r="C26" i="15"/>
  <c r="B26" i="15"/>
  <c r="E25" i="15"/>
  <c r="C25" i="15"/>
  <c r="E20" i="15"/>
  <c r="C20" i="15"/>
  <c r="B20" i="15"/>
  <c r="E19" i="15"/>
  <c r="C19" i="15"/>
  <c r="E17" i="15"/>
  <c r="C17" i="15"/>
  <c r="E16" i="15"/>
  <c r="C16" i="15"/>
  <c r="E14" i="15"/>
  <c r="C14" i="15"/>
  <c r="E13" i="15"/>
  <c r="C13" i="15"/>
  <c r="E10" i="15"/>
  <c r="C10" i="15"/>
  <c r="E9" i="15"/>
  <c r="C9" i="15"/>
  <c r="S47" i="18" l="1"/>
  <c r="I15" i="8"/>
  <c r="H15" i="8"/>
  <c r="H13" i="8"/>
  <c r="H24" i="8"/>
  <c r="I24" i="8"/>
  <c r="J14" i="8"/>
  <c r="I14" i="8"/>
  <c r="H14" i="8"/>
  <c r="I13" i="8"/>
  <c r="L7" i="16"/>
  <c r="L7" i="15"/>
  <c r="R7" i="16"/>
  <c r="R30" i="16"/>
  <c r="R18" i="16"/>
  <c r="S32" i="16"/>
  <c r="R42" i="16"/>
  <c r="S44" i="16"/>
  <c r="R27" i="16"/>
  <c r="S20" i="16"/>
  <c r="S25" i="16"/>
  <c r="R39" i="16"/>
  <c r="R36" i="16"/>
  <c r="S16" i="16"/>
  <c r="S29" i="16"/>
  <c r="R33" i="16"/>
  <c r="S35" i="16"/>
  <c r="S10" i="16"/>
  <c r="S13" i="16"/>
  <c r="S14" i="16"/>
  <c r="S40" i="16"/>
  <c r="L11" i="15"/>
  <c r="S34" i="16"/>
  <c r="S38" i="16"/>
  <c r="S17" i="16"/>
  <c r="R24" i="16"/>
  <c r="S41" i="16"/>
  <c r="S26" i="16"/>
  <c r="R11" i="16"/>
  <c r="S9" i="16"/>
  <c r="S19" i="16"/>
  <c r="S28" i="16"/>
  <c r="S31" i="16"/>
  <c r="S37" i="16"/>
  <c r="S43" i="16"/>
  <c r="R42" i="15"/>
  <c r="S34" i="15"/>
  <c r="S38" i="15"/>
  <c r="R7" i="15"/>
  <c r="L27" i="15"/>
  <c r="R33" i="15"/>
  <c r="S44" i="15"/>
  <c r="S35" i="15"/>
  <c r="S40" i="15"/>
  <c r="S25" i="15"/>
  <c r="R30" i="15"/>
  <c r="S10" i="15"/>
  <c r="S14" i="15"/>
  <c r="R27" i="15"/>
  <c r="L30" i="15"/>
  <c r="S32" i="15"/>
  <c r="R18" i="15"/>
  <c r="S20" i="15"/>
  <c r="S29" i="15"/>
  <c r="R36" i="15"/>
  <c r="S13" i="15"/>
  <c r="R39" i="15"/>
  <c r="S16" i="15"/>
  <c r="S17" i="15"/>
  <c r="R24" i="15"/>
  <c r="L36" i="15"/>
  <c r="S41" i="15"/>
  <c r="R11" i="15"/>
  <c r="L18" i="15"/>
  <c r="S26" i="15"/>
  <c r="L42" i="15"/>
  <c r="L24" i="15"/>
  <c r="L33" i="15"/>
  <c r="L39" i="15"/>
  <c r="S9" i="15"/>
  <c r="S19" i="15"/>
  <c r="S28" i="15"/>
  <c r="S31" i="15"/>
  <c r="S37" i="15"/>
  <c r="S43" i="15"/>
  <c r="K36" i="8"/>
  <c r="K47" i="8" s="1"/>
  <c r="J36" i="8"/>
  <c r="I36" i="8"/>
  <c r="H36" i="8"/>
  <c r="I17" i="8" l="1"/>
  <c r="H17" i="8"/>
  <c r="K45" i="8"/>
  <c r="K46" i="8"/>
  <c r="K43" i="8"/>
  <c r="K44" i="8"/>
  <c r="K41" i="8"/>
  <c r="K42" i="8"/>
  <c r="K39" i="8"/>
  <c r="K40" i="8"/>
  <c r="K37" i="8"/>
  <c r="K38" i="8"/>
  <c r="J47" i="8"/>
  <c r="J45" i="8"/>
  <c r="J46" i="8"/>
  <c r="J44" i="8"/>
  <c r="J43" i="8"/>
  <c r="J41" i="8"/>
  <c r="J42" i="8"/>
  <c r="J39" i="8"/>
  <c r="J40" i="8"/>
  <c r="J38" i="8"/>
  <c r="J37" i="8"/>
  <c r="I47" i="8"/>
  <c r="I46" i="8"/>
  <c r="I45" i="8"/>
  <c r="I43" i="8"/>
  <c r="I44" i="8"/>
  <c r="H47" i="8"/>
  <c r="I41" i="8"/>
  <c r="I42" i="8"/>
  <c r="I39" i="8"/>
  <c r="I40" i="8"/>
  <c r="I37" i="8"/>
  <c r="I38" i="8"/>
  <c r="H46" i="8"/>
  <c r="H44" i="8"/>
  <c r="H45" i="8"/>
  <c r="H42" i="8"/>
  <c r="H43" i="8"/>
  <c r="H41" i="8"/>
  <c r="H40" i="8"/>
  <c r="H38" i="8"/>
  <c r="H39" i="8"/>
  <c r="H37" i="8"/>
  <c r="J15" i="8"/>
  <c r="R45" i="15"/>
  <c r="R87" i="15" s="1"/>
  <c r="H25" i="8"/>
  <c r="H28" i="8"/>
  <c r="I29" i="8"/>
  <c r="H30" i="8"/>
  <c r="I28" i="8"/>
  <c r="H26" i="8"/>
  <c r="I31" i="8"/>
  <c r="H27" i="8"/>
  <c r="H21" i="8"/>
  <c r="H23" i="8"/>
  <c r="I30" i="8"/>
  <c r="H22" i="8"/>
  <c r="I23" i="8"/>
  <c r="I27" i="8"/>
  <c r="I26" i="8"/>
  <c r="I25" i="8"/>
  <c r="I21" i="8"/>
  <c r="I22" i="8"/>
  <c r="H31" i="8"/>
  <c r="H29" i="8"/>
  <c r="J13" i="8"/>
  <c r="R45" i="16"/>
  <c r="R47" i="16" s="1"/>
  <c r="L45" i="16"/>
  <c r="L47" i="16" s="1"/>
  <c r="L45" i="15"/>
  <c r="L87" i="15" s="1"/>
  <c r="S39" i="16"/>
  <c r="S24" i="16"/>
  <c r="S30" i="16"/>
  <c r="S27" i="16"/>
  <c r="S42" i="16"/>
  <c r="S18" i="16"/>
  <c r="S11" i="16"/>
  <c r="S7" i="16"/>
  <c r="S33" i="16"/>
  <c r="S36" i="16"/>
  <c r="S39" i="15"/>
  <c r="S7" i="15"/>
  <c r="S30" i="15"/>
  <c r="S24" i="15"/>
  <c r="S42" i="15"/>
  <c r="S36" i="15"/>
  <c r="S33" i="15"/>
  <c r="S18" i="15"/>
  <c r="S27" i="15"/>
  <c r="S11" i="15"/>
  <c r="L37" i="8" l="1"/>
  <c r="L41" i="8"/>
  <c r="L47" i="8"/>
  <c r="L43" i="8"/>
  <c r="L42" i="8"/>
  <c r="L45" i="8"/>
  <c r="L44" i="8"/>
  <c r="L46" i="8"/>
  <c r="L39" i="8"/>
  <c r="L40" i="8"/>
  <c r="L38" i="8"/>
  <c r="J17" i="8"/>
  <c r="S45" i="16"/>
  <c r="S47" i="16" s="1"/>
  <c r="S45" i="15"/>
  <c r="S87" i="15" s="1"/>
  <c r="J22" i="8"/>
  <c r="J25" i="8"/>
  <c r="J26" i="8"/>
  <c r="J28" i="8"/>
  <c r="J23" i="8"/>
  <c r="J29" i="8"/>
  <c r="J30" i="8"/>
  <c r="J27" i="8"/>
  <c r="J24" i="8"/>
  <c r="J48" i="8"/>
  <c r="L48" i="8" l="1"/>
  <c r="J21" i="8"/>
  <c r="J31" i="8"/>
  <c r="H48" i="8"/>
  <c r="I48" i="8"/>
  <c r="K48" i="8"/>
  <c r="I32" i="8"/>
  <c r="H32" i="8"/>
  <c r="J3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Eunji Roh</author>
  </authors>
  <commentList>
    <comment ref="D34" authorId="0" shapeId="0" xr:uid="{FD64A447-B315-45EE-8BEE-F807A7C6C5D3}">
      <text>
        <r>
          <rPr>
            <b/>
            <sz val="9"/>
            <color rgb="FF000000"/>
            <rFont val="Tahoma"/>
            <family val="2"/>
          </rPr>
          <t>Supplies &amp; Maintenance required for project implementation</t>
        </r>
      </text>
    </comment>
    <comment ref="D74" authorId="0" shapeId="0" xr:uid="{96978667-3D01-9143-9C9B-C34CD0372E2B}">
      <text>
        <r>
          <rPr>
            <b/>
            <sz val="9"/>
            <color rgb="FF000000"/>
            <rFont val="Tahoma"/>
            <family val="2"/>
          </rPr>
          <t>Supplies &amp; Maintenance required for project implementation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Eunji Roh</author>
  </authors>
  <commentList>
    <comment ref="J11" authorId="0" shapeId="0" xr:uid="{BCAA7651-E814-4052-AAD7-DD5FFD664E32}">
      <text>
        <r>
          <rPr>
            <sz val="9"/>
            <color indexed="81"/>
            <rFont val="Tahoma"/>
            <family val="2"/>
          </rPr>
          <t>Unit Cost x Quantity 1 x Quantity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Eunji Roh</author>
  </authors>
  <commentList>
    <comment ref="J11" authorId="0" shapeId="0" xr:uid="{190C4634-5E5C-4D1C-BB70-E7D58DE9019A}">
      <text>
        <r>
          <rPr>
            <sz val="9"/>
            <color indexed="81"/>
            <rFont val="Tahoma"/>
            <family val="2"/>
          </rPr>
          <t>Unit Cost x Quantity 1 x Quantity 2</t>
        </r>
      </text>
    </comment>
  </commentList>
</comments>
</file>

<file path=xl/sharedStrings.xml><?xml version="1.0" encoding="utf-8"?>
<sst xmlns="http://schemas.openxmlformats.org/spreadsheetml/2006/main" count="460" uniqueCount="133">
  <si>
    <t xml:space="preserve">Template Guidelines
1. Create a new sheet for each Outcome, by copying the "Budget Template" Sheet and editing the newly created sheet. Please delete any unused rows. 
Please do not remove or edit the "Budget Template" sheet.
2. For each added output, you must adjust functions in "Summary" Sheet to ensure all Publication/Information Sharing is included in the calculations.
3. Detailed budget for Travel should be separately included in the "Travel Details" Sheet. </t>
  </si>
  <si>
    <t>Budget Summary</t>
  </si>
  <si>
    <t>Input at green colored cells only. Please modify the functions for each cell to accommodate all outputs</t>
  </si>
  <si>
    <t>Project Title</t>
    <phoneticPr fontId="7" type="noConversion"/>
  </si>
  <si>
    <r>
      <t xml:space="preserve">Please </t>
    </r>
    <r>
      <rPr>
        <b/>
        <i/>
        <sz val="10"/>
        <color rgb="FFC00000"/>
        <rFont val="Calibri"/>
        <family val="2"/>
      </rPr>
      <t>add rows for each Output</t>
    </r>
    <r>
      <rPr>
        <b/>
        <i/>
        <sz val="10"/>
        <color rgb="FF008080"/>
        <rFont val="Calibri"/>
        <family val="2"/>
      </rPr>
      <t>, and modify functions to the corresponding sheet name &amp;  cells</t>
    </r>
  </si>
  <si>
    <t xml:space="preserve">Validation </t>
  </si>
  <si>
    <t xml:space="preserve"> Budget 
YEAR1</t>
  </si>
  <si>
    <t>Budget 
YEAR2</t>
  </si>
  <si>
    <t>Total Budget</t>
  </si>
  <si>
    <t>Output 1.1</t>
    <phoneticPr fontId="7" type="noConversion"/>
  </si>
  <si>
    <t>Output 1.2</t>
    <phoneticPr fontId="7" type="noConversion"/>
  </si>
  <si>
    <t>Output 2.1</t>
    <phoneticPr fontId="7" type="noConversion"/>
  </si>
  <si>
    <t>Output 3.1</t>
  </si>
  <si>
    <t>Budget Total</t>
  </si>
  <si>
    <r>
      <rPr>
        <b/>
        <i/>
        <sz val="10"/>
        <color rgb="FFC00000"/>
        <rFont val="Calibri"/>
      </rPr>
      <t>Do not modify the row content</t>
    </r>
    <r>
      <rPr>
        <b/>
        <i/>
        <sz val="10"/>
        <color rgb="FF008080"/>
        <rFont val="Calibri"/>
      </rPr>
      <t>. Only modify the functions for Year1, Year2  columns to add on any additional outputs.</t>
    </r>
  </si>
  <si>
    <t>Validation 2</t>
  </si>
  <si>
    <t>Budget Group Code</t>
  </si>
  <si>
    <t>Budget Group</t>
  </si>
  <si>
    <t>YEAR1</t>
  </si>
  <si>
    <t>YEAR2</t>
  </si>
  <si>
    <t>Total</t>
    <phoneticPr fontId="7" type="noConversion"/>
  </si>
  <si>
    <t>Budget Group: Personnel</t>
  </si>
  <si>
    <t>G001</t>
  </si>
  <si>
    <t>Personnel</t>
  </si>
  <si>
    <t>Budget Group: Outsourcing</t>
    <phoneticPr fontId="7" type="noConversion"/>
  </si>
  <si>
    <t>G002</t>
  </si>
  <si>
    <t>Outsourcing</t>
  </si>
  <si>
    <t>Budget Group: Travel</t>
    <phoneticPr fontId="7" type="noConversion"/>
  </si>
  <si>
    <t>G003</t>
  </si>
  <si>
    <t>Travel</t>
  </si>
  <si>
    <t>Budget Group: Rental</t>
    <phoneticPr fontId="7" type="noConversion"/>
  </si>
  <si>
    <t>G004</t>
  </si>
  <si>
    <t>Rental</t>
  </si>
  <si>
    <t>Budget Group: Professional</t>
    <phoneticPr fontId="7" type="noConversion"/>
  </si>
  <si>
    <t>G005</t>
  </si>
  <si>
    <t>Professional</t>
  </si>
  <si>
    <t>Budget Group: Acquisition</t>
  </si>
  <si>
    <t>G006</t>
  </si>
  <si>
    <t>Acquisition</t>
  </si>
  <si>
    <t>Budget Group: Communication</t>
    <phoneticPr fontId="7" type="noConversion"/>
  </si>
  <si>
    <t>G008</t>
  </si>
  <si>
    <t>Communication</t>
  </si>
  <si>
    <t>Budget Group: Supplies &amp; Maintenance</t>
    <phoneticPr fontId="7" type="noConversion"/>
  </si>
  <si>
    <t>G009</t>
  </si>
  <si>
    <t>SuppliesMaintenance</t>
  </si>
  <si>
    <t>Budget Group: Information</t>
  </si>
  <si>
    <t>G010</t>
  </si>
  <si>
    <t>Information</t>
  </si>
  <si>
    <t>Budget Group: Events/Workshop</t>
  </si>
  <si>
    <t>G011</t>
  </si>
  <si>
    <t>Events/Workshop</t>
  </si>
  <si>
    <t>Budget Group: Others</t>
    <phoneticPr fontId="7" type="noConversion"/>
  </si>
  <si>
    <t>G013</t>
  </si>
  <si>
    <t>Others</t>
  </si>
  <si>
    <r>
      <t xml:space="preserve">Please </t>
    </r>
    <r>
      <rPr>
        <b/>
        <i/>
        <sz val="10"/>
        <color rgb="FFC00000"/>
        <rFont val="Calibri"/>
        <family val="2"/>
      </rPr>
      <t>add(insert) column cells for additional Output</t>
    </r>
    <r>
      <rPr>
        <b/>
        <i/>
        <sz val="10"/>
        <color rgb="FF008080"/>
        <rFont val="Calibri"/>
        <family val="2"/>
      </rPr>
      <t>, and modify functions to the corresponding sheet name &amp; cells</t>
    </r>
  </si>
  <si>
    <t>Validation 3</t>
  </si>
  <si>
    <t>Budget Group: Acquisition of Assets</t>
    <phoneticPr fontId="7" type="noConversion"/>
  </si>
  <si>
    <t>Budget Details</t>
  </si>
  <si>
    <t>1. Input at green colored cells only. Add new sub-outputs or rows as needed. Please remove any unused rows.
2. Copy the "Budget Template" sheet to add another outcome</t>
  </si>
  <si>
    <t>Output Level</t>
  </si>
  <si>
    <t>No</t>
    <phoneticPr fontId="7" type="noConversion"/>
  </si>
  <si>
    <t>Output Number</t>
  </si>
  <si>
    <t>Budget Group</t>
    <phoneticPr fontId="7" type="noConversion"/>
  </si>
  <si>
    <t>Budget Group Code</t>
    <phoneticPr fontId="7" type="noConversion"/>
  </si>
  <si>
    <t>Description</t>
    <phoneticPr fontId="7" type="noConversion"/>
  </si>
  <si>
    <t>Unit Cost (USD)</t>
  </si>
  <si>
    <t>Quantity 1</t>
  </si>
  <si>
    <t>Unit 1</t>
  </si>
  <si>
    <t>Quantity 2</t>
  </si>
  <si>
    <t>Unit 2</t>
  </si>
  <si>
    <t xml:space="preserve"> Budget 
YEAR2</t>
  </si>
  <si>
    <t xml:space="preserve">Total Budget </t>
  </si>
  <si>
    <t>Output 1.1</t>
  </si>
  <si>
    <t>Budget Heading: Staff</t>
  </si>
  <si>
    <t>Personnel</t>
    <phoneticPr fontId="7" type="noConversion"/>
  </si>
  <si>
    <t>Budget Heading: Consultant</t>
  </si>
  <si>
    <t>Outsourcing</t>
    <phoneticPr fontId="7" type="noConversion"/>
  </si>
  <si>
    <t>Budget Heading: Consulting Firm</t>
  </si>
  <si>
    <t>Travel</t>
    <phoneticPr fontId="7" type="noConversion"/>
  </si>
  <si>
    <t>Budget Group: Rental</t>
  </si>
  <si>
    <t>Professional</t>
    <phoneticPr fontId="7" type="noConversion"/>
  </si>
  <si>
    <t>Communication</t>
    <phoneticPr fontId="7" type="noConversion"/>
  </si>
  <si>
    <t>Budget Group: Information</t>
    <phoneticPr fontId="7" type="noConversion"/>
  </si>
  <si>
    <t>Information</t>
    <phoneticPr fontId="7" type="noConversion"/>
  </si>
  <si>
    <t>Budget Group: Others</t>
  </si>
  <si>
    <t>Output Total</t>
  </si>
  <si>
    <t>Output 1.2</t>
  </si>
  <si>
    <t>Output 2.1</t>
  </si>
  <si>
    <r>
      <rPr>
        <b/>
        <i/>
        <sz val="14"/>
        <color theme="1"/>
        <rFont val="Calibri"/>
        <family val="2"/>
        <scheme val="minor"/>
      </rPr>
      <t>Travel Detail Guidelines</t>
    </r>
    <r>
      <rPr>
        <sz val="12"/>
        <color theme="1"/>
        <rFont val="Calibri"/>
        <family val="2"/>
        <scheme val="minor"/>
      </rPr>
      <t xml:space="preserve">
</t>
    </r>
    <r>
      <rPr>
        <b/>
        <i/>
        <sz val="12"/>
        <color rgb="FFC00000"/>
        <rFont val="Calibri"/>
        <family val="2"/>
        <scheme val="minor"/>
      </rPr>
      <t>1. Input at green colored cells only. Add new rows as needed. Please remove any unused rows.</t>
    </r>
    <r>
      <rPr>
        <b/>
        <i/>
        <sz val="12"/>
        <rFont val="Calibri"/>
        <family val="2"/>
        <scheme val="minor"/>
      </rPr>
      <t xml:space="preserve">
2. Refer to the </t>
    </r>
    <r>
      <rPr>
        <b/>
        <i/>
        <u/>
        <sz val="12"/>
        <color rgb="FFC00000"/>
        <rFont val="Calibri"/>
        <family val="2"/>
        <scheme val="minor"/>
      </rPr>
      <t>BKCF Manual 6.2. Activity Cost</t>
    </r>
    <r>
      <rPr>
        <b/>
        <i/>
        <sz val="12"/>
        <rFont val="Calibri"/>
        <family val="2"/>
        <scheme val="minor"/>
      </rPr>
      <t xml:space="preserve"> for detailed guidance on travel costs.
3. Make sure the grand total is aligned with the total travel costs in the "Summary" tab. </t>
    </r>
    <r>
      <rPr>
        <sz val="12"/>
        <rFont val="Calibri"/>
        <family val="2"/>
        <scheme val="minor"/>
      </rPr>
      <t xml:space="preserve">
</t>
    </r>
    <r>
      <rPr>
        <b/>
        <i/>
        <sz val="12"/>
        <color rgb="FFC00000"/>
        <rFont val="Calibri"/>
        <family val="2"/>
        <scheme val="minor"/>
      </rPr>
      <t>4. Describe the details of travel activities in the "Description" section.</t>
    </r>
    <r>
      <rPr>
        <b/>
        <i/>
        <sz val="12"/>
        <rFont val="Calibri"/>
        <family val="2"/>
        <scheme val="minor"/>
      </rPr>
      <t xml:space="preserve"> 
For example, details for airfare should include: 
   1) International (Country) or Local, 2) Round-trip or One-way, 3) Travel Purpose, 4) Traveler (proponent/participant)</t>
    </r>
    <r>
      <rPr>
        <sz val="12"/>
        <color theme="1"/>
        <rFont val="Calibri"/>
        <family val="2"/>
        <scheme val="minor"/>
      </rPr>
      <t xml:space="preserve">
</t>
    </r>
    <r>
      <rPr>
        <b/>
        <i/>
        <sz val="12"/>
        <color theme="1"/>
        <rFont val="Calibri"/>
        <family val="2"/>
        <scheme val="minor"/>
      </rPr>
      <t xml:space="preserve">5. Units can be adjusted as necessary. </t>
    </r>
  </si>
  <si>
    <t>Budget Type</t>
  </si>
  <si>
    <t>Total Cost</t>
  </si>
  <si>
    <t>Accommodation</t>
  </si>
  <si>
    <t>Airfare</t>
  </si>
  <si>
    <t>Per Diem</t>
  </si>
  <si>
    <t>Other Transportation Costs</t>
  </si>
  <si>
    <t>Grand Total</t>
  </si>
  <si>
    <t>Budget Item</t>
  </si>
  <si>
    <t>Description</t>
  </si>
  <si>
    <t>Total Cost (USD)</t>
  </si>
  <si>
    <t>Outcome 1</t>
  </si>
  <si>
    <t>Activity 1.1.1</t>
  </si>
  <si>
    <t>ex) (Philippines) Round trip international airfare to for workshop participants</t>
  </si>
  <si>
    <t>Person</t>
  </si>
  <si>
    <t>Time</t>
  </si>
  <si>
    <t>Activity 1.1.2</t>
  </si>
  <si>
    <t>ex) Per diem for 5 people for 3 days</t>
  </si>
  <si>
    <t>Day</t>
  </si>
  <si>
    <t>Activity 1.2.1</t>
  </si>
  <si>
    <t>Select from Drop-Down List</t>
  </si>
  <si>
    <t>Activity 1.2.2</t>
  </si>
  <si>
    <t>Outcome 2</t>
  </si>
  <si>
    <t>Activity 2.1.1</t>
  </si>
  <si>
    <t>Activity 2.1.2</t>
  </si>
  <si>
    <t>Output 2.2</t>
  </si>
  <si>
    <t>Activity 2.2.1</t>
  </si>
  <si>
    <t>Activity 2.2.2</t>
  </si>
  <si>
    <t>Outcome 3</t>
  </si>
  <si>
    <t>Activity 3.1.1</t>
  </si>
  <si>
    <t>Activity 3.1.2</t>
  </si>
  <si>
    <t>Output 3.2</t>
  </si>
  <si>
    <t>Activity 3.2.1</t>
  </si>
  <si>
    <t>Activity 3.2.2</t>
  </si>
  <si>
    <r>
      <rPr>
        <b/>
        <i/>
        <sz val="14"/>
        <color theme="1"/>
        <rFont val="Calibri"/>
        <family val="2"/>
        <scheme val="minor"/>
      </rPr>
      <t>Event Detail Guidelines</t>
    </r>
    <r>
      <rPr>
        <sz val="12"/>
        <color theme="1"/>
        <rFont val="Calibri"/>
        <family val="2"/>
        <scheme val="minor"/>
      </rPr>
      <t xml:space="preserve">
</t>
    </r>
    <r>
      <rPr>
        <b/>
        <i/>
        <sz val="12"/>
        <color rgb="FFC00000"/>
        <rFont val="Calibri"/>
        <family val="2"/>
        <scheme val="minor"/>
      </rPr>
      <t>1. Input at green colored cells only. Add new rows as needed. Please remove any unused rows.</t>
    </r>
    <r>
      <rPr>
        <b/>
        <i/>
        <sz val="12"/>
        <rFont val="Calibri"/>
        <family val="2"/>
        <scheme val="minor"/>
      </rPr>
      <t xml:space="preserve">
2. Refer to the </t>
    </r>
    <r>
      <rPr>
        <b/>
        <i/>
        <u/>
        <sz val="12"/>
        <color rgb="FFC00000"/>
        <rFont val="Calibri"/>
        <family val="2"/>
        <scheme val="minor"/>
      </rPr>
      <t>BKCF Manual 6.2. Activity Cost</t>
    </r>
    <r>
      <rPr>
        <b/>
        <i/>
        <sz val="12"/>
        <rFont val="Calibri"/>
        <family val="2"/>
        <scheme val="minor"/>
      </rPr>
      <t xml:space="preserve"> for detailed guidance on event costs.
All costs relevant to hosting any event (workshop/training session/conference) should be included in the sheet. </t>
    </r>
    <r>
      <rPr>
        <sz val="12"/>
        <rFont val="Calibri"/>
        <family val="2"/>
        <scheme val="minor"/>
      </rPr>
      <t xml:space="preserve">
</t>
    </r>
    <r>
      <rPr>
        <b/>
        <i/>
        <sz val="12"/>
        <color rgb="FFC00000"/>
        <rFont val="Calibri"/>
        <family val="2"/>
        <scheme val="minor"/>
      </rPr>
      <t>3. Describe the details of event activities in the "Description" section.</t>
    </r>
    <r>
      <rPr>
        <b/>
        <i/>
        <sz val="12"/>
        <rFont val="Calibri"/>
        <family val="2"/>
        <scheme val="minor"/>
      </rPr>
      <t xml:space="preserve"> 
</t>
    </r>
    <r>
      <rPr>
        <b/>
        <i/>
        <sz val="12"/>
        <color theme="1"/>
        <rFont val="Calibri"/>
        <family val="2"/>
        <scheme val="minor"/>
      </rPr>
      <t xml:space="preserve">4. Units can be adjusted as necessary. </t>
    </r>
  </si>
  <si>
    <t>Meeting Package</t>
  </si>
  <si>
    <t>ex) Meeting package (1 venue, 1 lunch, 2 coffee breaks) for 10 people for 2 days</t>
  </si>
  <si>
    <t>Interpretation</t>
  </si>
  <si>
    <t>ex) Simultaneous interpretation for 1 day</t>
  </si>
  <si>
    <t>Activity 1.1.3</t>
  </si>
  <si>
    <t>Budgroup(T)</t>
  </si>
  <si>
    <t>Budgroup</t>
  </si>
  <si>
    <t>Training</t>
  </si>
  <si>
    <t>G007</t>
  </si>
  <si>
    <t>SuppliesMaintenance</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</si>
</sst>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0_-;\-* #,##0.00_-;_-* &quot;-&quot;??_-;_-@_-"/>
    <numFmt numFmtId="165" formatCode="[$-409]mmmm\ d\,\ yyyy;@"/>
    <numFmt numFmtId="166" formatCode="_(* #,##0_);_(* \(#,##0\);_(* &quot;-&quot;??_);_(@_)"/>
    <numFmt numFmtId="167" formatCode="&quot;$&quot;#,##0.00"/>
  </numFmts>
  <fonts count="48">
    <font>
      <sz val="11"/>
      <color theme="1"/>
      <name val="Calibri"/>
      <family val="2"/>
      <charset val="129"/>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29"/>
      <scheme val="minor"/>
    </font>
    <font>
      <sz val="8"/>
      <name val="Calibri"/>
      <family val="2"/>
      <charset val="129"/>
      <scheme val="minor"/>
    </font>
    <font>
      <sz val="10"/>
      <color theme="1"/>
      <name val="Calibri"/>
      <family val="2"/>
    </font>
    <font>
      <b/>
      <sz val="10"/>
      <color theme="1"/>
      <name val="Calibri"/>
      <family val="2"/>
    </font>
    <font>
      <b/>
      <sz val="9"/>
      <color theme="1"/>
      <name val="Calibri"/>
      <family val="2"/>
    </font>
    <font>
      <sz val="9"/>
      <color theme="1"/>
      <name val="Calibri"/>
      <family val="2"/>
    </font>
    <font>
      <sz val="11"/>
      <color theme="1"/>
      <name val="Calibri"/>
      <family val="2"/>
      <scheme val="minor"/>
    </font>
    <font>
      <b/>
      <sz val="9"/>
      <name val="Calibri"/>
      <family val="2"/>
    </font>
    <font>
      <b/>
      <sz val="10"/>
      <name val="Calibri"/>
      <family val="2"/>
    </font>
    <font>
      <sz val="9"/>
      <name val="Calibri"/>
      <family val="2"/>
    </font>
    <font>
      <sz val="9"/>
      <color theme="1"/>
      <name val="Calibri"/>
      <family val="2"/>
      <scheme val="minor"/>
    </font>
    <font>
      <sz val="11"/>
      <name val="Calibri"/>
      <family val="2"/>
    </font>
    <font>
      <sz val="9"/>
      <name val="Arial"/>
      <family val="2"/>
    </font>
    <font>
      <sz val="9"/>
      <color theme="4"/>
      <name val="Calibri"/>
      <family val="2"/>
    </font>
    <font>
      <sz val="9"/>
      <color theme="4" tint="-0.249977111117893"/>
      <name val="Calibri"/>
      <family val="2"/>
    </font>
    <font>
      <sz val="9"/>
      <color theme="4" tint="-0.249977111117893"/>
      <name val="Calibri"/>
      <family val="2"/>
      <scheme val="minor"/>
    </font>
    <font>
      <sz val="9"/>
      <color theme="1"/>
      <name val="Calibri"/>
      <family val="2"/>
      <charset val="129"/>
      <scheme val="minor"/>
    </font>
    <font>
      <sz val="10"/>
      <color theme="1"/>
      <name val="Calibri"/>
      <family val="2"/>
      <scheme val="minor"/>
    </font>
    <font>
      <i/>
      <sz val="10"/>
      <color rgb="FFC00000"/>
      <name val="Calibri"/>
      <family val="2"/>
    </font>
    <font>
      <b/>
      <i/>
      <sz val="10"/>
      <color rgb="FF008080"/>
      <name val="Calibri"/>
      <family val="2"/>
    </font>
    <font>
      <i/>
      <sz val="10"/>
      <color theme="1"/>
      <name val="Calibri"/>
      <family val="2"/>
    </font>
    <font>
      <i/>
      <sz val="10"/>
      <color theme="1"/>
      <name val="Calibri"/>
      <family val="2"/>
      <scheme val="minor"/>
    </font>
    <font>
      <b/>
      <i/>
      <sz val="11"/>
      <color theme="1"/>
      <name val="Calibri"/>
      <family val="2"/>
      <scheme val="minor"/>
    </font>
    <font>
      <b/>
      <i/>
      <sz val="9"/>
      <color theme="1"/>
      <name val="Calibri"/>
      <family val="2"/>
      <scheme val="minor"/>
    </font>
    <font>
      <b/>
      <i/>
      <sz val="11"/>
      <color rgb="FFC00000"/>
      <name val="Calibri"/>
      <family val="2"/>
    </font>
    <font>
      <b/>
      <i/>
      <sz val="9"/>
      <color theme="1"/>
      <name val="Calibri"/>
      <family val="2"/>
      <charset val="129"/>
      <scheme val="minor"/>
    </font>
    <font>
      <b/>
      <sz val="9"/>
      <color theme="1"/>
      <name val="Calibri"/>
      <family val="2"/>
      <charset val="129"/>
      <scheme val="minor"/>
    </font>
    <font>
      <b/>
      <sz val="9"/>
      <color theme="1"/>
      <name val="Calibri"/>
      <family val="2"/>
      <scheme val="minor"/>
    </font>
    <font>
      <i/>
      <sz val="9"/>
      <color theme="1"/>
      <name val="Calibri"/>
      <family val="2"/>
      <charset val="129"/>
      <scheme val="minor"/>
    </font>
    <font>
      <sz val="9"/>
      <color theme="2" tint="-0.499984740745262"/>
      <name val="Calibri"/>
      <family val="2"/>
      <charset val="129"/>
      <scheme val="minor"/>
    </font>
    <font>
      <sz val="9"/>
      <color indexed="81"/>
      <name val="Tahoma"/>
      <family val="2"/>
    </font>
    <font>
      <b/>
      <i/>
      <sz val="12"/>
      <color theme="1"/>
      <name val="Calibri"/>
      <family val="2"/>
      <scheme val="minor"/>
    </font>
    <font>
      <b/>
      <i/>
      <sz val="12"/>
      <name val="Calibri"/>
      <family val="2"/>
      <scheme val="minor"/>
    </font>
    <font>
      <sz val="12"/>
      <name val="Calibri"/>
      <family val="2"/>
      <scheme val="minor"/>
    </font>
    <font>
      <b/>
      <i/>
      <sz val="12"/>
      <color rgb="FFC00000"/>
      <name val="Calibri"/>
      <family val="2"/>
      <scheme val="minor"/>
    </font>
    <font>
      <b/>
      <i/>
      <sz val="14"/>
      <color theme="1"/>
      <name val="Calibri"/>
      <family val="2"/>
      <scheme val="minor"/>
    </font>
    <font>
      <b/>
      <i/>
      <u/>
      <sz val="12"/>
      <color rgb="FFC00000"/>
      <name val="Calibri"/>
      <family val="2"/>
      <scheme val="minor"/>
    </font>
    <font>
      <sz val="12"/>
      <color theme="1"/>
      <name val="Calibri"/>
      <family val="2"/>
      <charset val="129"/>
      <scheme val="minor"/>
    </font>
    <font>
      <b/>
      <i/>
      <sz val="10"/>
      <color rgb="FFC00000"/>
      <name val="Calibri"/>
      <family val="2"/>
    </font>
    <font>
      <b/>
      <sz val="9"/>
      <color rgb="FF000000"/>
      <name val="Tahoma"/>
      <family val="2"/>
    </font>
    <font>
      <b/>
      <i/>
      <sz val="10"/>
      <color rgb="FFC00000"/>
      <name val="Calibri"/>
    </font>
    <font>
      <b/>
      <i/>
      <sz val="10"/>
      <color rgb="FF008080"/>
      <name val="Calibri"/>
    </font>
  </fonts>
  <fills count="8">
    <fill>
      <patternFill patternType="none"/>
    </fill>
    <fill>
      <patternFill patternType="gray125"/>
    </fill>
    <fill>
      <patternFill patternType="solid">
        <fgColor rgb="FFC0C0C0"/>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8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hair">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medium">
        <color indexed="64"/>
      </top>
      <bottom style="thin">
        <color theme="6"/>
      </bottom>
      <diagonal/>
    </border>
    <border>
      <left/>
      <right style="hair">
        <color indexed="64"/>
      </right>
      <top style="medium">
        <color indexed="64"/>
      </top>
      <bottom style="thin">
        <color theme="6"/>
      </bottom>
      <diagonal/>
    </border>
    <border>
      <left style="hair">
        <color indexed="64"/>
      </left>
      <right style="hair">
        <color indexed="64"/>
      </right>
      <top style="medium">
        <color indexed="64"/>
      </top>
      <bottom style="thin">
        <color theme="6"/>
      </bottom>
      <diagonal/>
    </border>
    <border>
      <left style="medium">
        <color indexed="64"/>
      </left>
      <right style="hair">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4" tint="0.39997558519241921"/>
      </top>
      <bottom/>
      <diagonal/>
    </border>
    <border>
      <left style="hair">
        <color indexed="64"/>
      </left>
      <right style="thin">
        <color indexed="64"/>
      </right>
      <top style="thin">
        <color indexed="64"/>
      </top>
      <bottom style="thin">
        <color indexed="64"/>
      </bottom>
      <diagonal/>
    </border>
    <border>
      <left style="hair">
        <color indexed="64"/>
      </left>
      <right/>
      <top style="medium">
        <color indexed="64"/>
      </top>
      <bottom style="thin">
        <color theme="6"/>
      </bottom>
      <diagonal/>
    </border>
    <border>
      <left/>
      <right/>
      <top style="thin">
        <color auto="1"/>
      </top>
      <bottom style="thin">
        <color auto="1"/>
      </bottom>
      <diagonal/>
    </border>
    <border>
      <left style="hair">
        <color indexed="64"/>
      </left>
      <right style="hair">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auto="1"/>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hair">
        <color indexed="64"/>
      </left>
      <right style="medium">
        <color indexed="64"/>
      </right>
      <top style="thin">
        <color auto="1"/>
      </top>
      <bottom style="thin">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auto="1"/>
      </bottom>
      <diagonal/>
    </border>
  </borders>
  <cellStyleXfs count="25">
    <xf numFmtId="0" fontId="0" fillId="0" borderId="0">
      <alignment vertical="center"/>
    </xf>
    <xf numFmtId="165" fontId="6" fillId="0" borderId="0">
      <alignment vertical="center"/>
    </xf>
    <xf numFmtId="43" fontId="6" fillId="0" borderId="0" applyFont="0" applyFill="0" applyBorder="0" applyAlignment="0" applyProtection="0"/>
    <xf numFmtId="165" fontId="12" fillId="0" borderId="0"/>
    <xf numFmtId="44" fontId="12" fillId="0" borderId="0" applyFont="0" applyFill="0" applyBorder="0" applyAlignment="0" applyProtection="0"/>
    <xf numFmtId="165" fontId="6" fillId="0" borderId="0"/>
    <xf numFmtId="43" fontId="12" fillId="0" borderId="0" applyFont="0" applyFill="0" applyBorder="0" applyAlignment="0" applyProtection="0">
      <alignment vertical="center"/>
    </xf>
    <xf numFmtId="43" fontId="12" fillId="0" borderId="0" applyFont="0" applyFill="0" applyBorder="0" applyAlignment="0" applyProtection="0"/>
    <xf numFmtId="0" fontId="5" fillId="0" borderId="0"/>
    <xf numFmtId="0" fontId="15" fillId="0" borderId="0">
      <alignment vertical="center"/>
    </xf>
    <xf numFmtId="0" fontId="17" fillId="0" borderId="0"/>
    <xf numFmtId="0" fontId="17" fillId="0" borderId="0"/>
    <xf numFmtId="43" fontId="17" fillId="0" borderId="0" applyFont="0" applyFill="0" applyBorder="0" applyAlignment="0" applyProtection="0"/>
    <xf numFmtId="0" fontId="18" fillId="0" borderId="0">
      <alignment vertical="center"/>
    </xf>
    <xf numFmtId="0" fontId="4" fillId="0" borderId="0"/>
    <xf numFmtId="165" fontId="3" fillId="0" borderId="0"/>
    <xf numFmtId="164" fontId="17" fillId="0" borderId="0" applyFont="0" applyFill="0" applyBorder="0" applyAlignment="0" applyProtection="0"/>
    <xf numFmtId="164" fontId="2" fillId="0" borderId="0" applyFont="0" applyFill="0" applyBorder="0" applyAlignment="0" applyProtection="0">
      <alignment vertical="center"/>
    </xf>
    <xf numFmtId="164" fontId="2" fillId="0" borderId="0" applyFont="0" applyFill="0" applyBorder="0" applyAlignment="0" applyProtection="0"/>
    <xf numFmtId="164" fontId="6" fillId="0" borderId="0" applyFont="0" applyFill="0" applyBorder="0" applyAlignment="0" applyProtection="0"/>
    <xf numFmtId="44" fontId="2" fillId="0" borderId="0" applyFont="0" applyFill="0" applyBorder="0" applyAlignment="0" applyProtection="0"/>
    <xf numFmtId="165" fontId="2" fillId="0" borderId="0"/>
    <xf numFmtId="165" fontId="2" fillId="0" borderId="0"/>
    <xf numFmtId="0" fontId="2" fillId="0" borderId="0"/>
    <xf numFmtId="0" fontId="2" fillId="0" borderId="0"/>
  </cellStyleXfs>
  <cellXfs count="298">
    <xf numFmtId="0" fontId="0" fillId="0" borderId="0" xfId="0">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11" fillId="4" borderId="2" xfId="0" applyFont="1" applyFill="1" applyBorder="1">
      <alignment vertical="center"/>
    </xf>
    <xf numFmtId="0" fontId="10" fillId="4" borderId="3" xfId="0" applyFont="1" applyFill="1" applyBorder="1">
      <alignment vertical="center"/>
    </xf>
    <xf numFmtId="0" fontId="15" fillId="4" borderId="1" xfId="0" applyFont="1" applyFill="1" applyBorder="1">
      <alignment vertical="center"/>
    </xf>
    <xf numFmtId="0" fontId="15" fillId="3" borderId="1" xfId="0" applyFont="1" applyFill="1" applyBorder="1" applyProtection="1">
      <alignment vertical="center"/>
      <protection locked="0"/>
    </xf>
    <xf numFmtId="0" fontId="15" fillId="4" borderId="17" xfId="0" applyFont="1" applyFill="1" applyBorder="1">
      <alignment vertical="center"/>
    </xf>
    <xf numFmtId="0" fontId="10" fillId="4" borderId="18" xfId="0" applyFont="1" applyFill="1" applyBorder="1">
      <alignment vertical="center"/>
    </xf>
    <xf numFmtId="0" fontId="10" fillId="4" borderId="12"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6" fillId="4" borderId="0" xfId="0" applyFont="1" applyFill="1">
      <alignment vertical="center"/>
    </xf>
    <xf numFmtId="0" fontId="16" fillId="0" borderId="0" xfId="0" applyFont="1">
      <alignment vertical="center"/>
    </xf>
    <xf numFmtId="0" fontId="16" fillId="0" borderId="25" xfId="0" applyFont="1" applyBorder="1">
      <alignment vertical="center"/>
    </xf>
    <xf numFmtId="166" fontId="10" fillId="0" borderId="0" xfId="2" applyNumberFormat="1" applyFont="1" applyAlignment="1">
      <alignment vertical="center"/>
    </xf>
    <xf numFmtId="166" fontId="10" fillId="4" borderId="13" xfId="2" applyNumberFormat="1" applyFont="1" applyFill="1" applyBorder="1" applyAlignment="1">
      <alignment horizontal="center" vertical="top" wrapText="1"/>
    </xf>
    <xf numFmtId="166" fontId="15" fillId="4" borderId="1" xfId="2" applyNumberFormat="1" applyFont="1" applyFill="1" applyBorder="1" applyAlignment="1">
      <alignment vertical="center"/>
    </xf>
    <xf numFmtId="166" fontId="10" fillId="4" borderId="3" xfId="2" applyNumberFormat="1" applyFont="1" applyFill="1" applyBorder="1" applyAlignment="1">
      <alignment vertical="center"/>
    </xf>
    <xf numFmtId="0" fontId="15" fillId="3" borderId="2" xfId="0" applyFont="1" applyFill="1" applyBorder="1">
      <alignment vertical="center"/>
    </xf>
    <xf numFmtId="0" fontId="11" fillId="0" borderId="6" xfId="0" applyFont="1" applyBorder="1" applyProtection="1">
      <alignment vertical="center"/>
      <protection locked="0"/>
    </xf>
    <xf numFmtId="166" fontId="11" fillId="0" borderId="6" xfId="2" applyNumberFormat="1" applyFont="1" applyFill="1" applyBorder="1" applyAlignment="1" applyProtection="1">
      <alignment vertical="center"/>
      <protection locked="0"/>
    </xf>
    <xf numFmtId="44" fontId="11" fillId="0" borderId="0" xfId="0" applyNumberFormat="1" applyFont="1" applyProtection="1">
      <alignment vertical="center"/>
      <protection locked="0"/>
    </xf>
    <xf numFmtId="44" fontId="11" fillId="0" borderId="0" xfId="2" applyNumberFormat="1" applyFont="1" applyAlignment="1" applyProtection="1">
      <alignment vertical="center"/>
      <protection locked="0"/>
    </xf>
    <xf numFmtId="0" fontId="13" fillId="5" borderId="16" xfId="0" applyFont="1" applyFill="1" applyBorder="1" applyAlignment="1">
      <alignment horizontal="left" vertical="top"/>
    </xf>
    <xf numFmtId="0" fontId="13" fillId="5" borderId="10" xfId="0" applyFont="1" applyFill="1" applyBorder="1" applyAlignment="1">
      <alignment horizontal="center" vertical="top" wrapText="1"/>
    </xf>
    <xf numFmtId="0" fontId="13" fillId="5" borderId="4" xfId="0" applyFont="1" applyFill="1" applyBorder="1" applyAlignment="1">
      <alignment horizontal="center" vertical="top" wrapText="1"/>
    </xf>
    <xf numFmtId="43" fontId="0" fillId="0" borderId="0" xfId="0" applyNumberFormat="1">
      <alignment vertical="center"/>
    </xf>
    <xf numFmtId="166" fontId="11" fillId="0" borderId="0" xfId="0" applyNumberFormat="1" applyFont="1">
      <alignment vertical="center"/>
    </xf>
    <xf numFmtId="166" fontId="13" fillId="5" borderId="5" xfId="0" applyNumberFormat="1" applyFont="1" applyFill="1" applyBorder="1" applyAlignment="1">
      <alignment horizontal="center" vertical="top"/>
    </xf>
    <xf numFmtId="166" fontId="10" fillId="4" borderId="26" xfId="0" applyNumberFormat="1" applyFont="1" applyFill="1" applyBorder="1">
      <alignment vertical="center"/>
    </xf>
    <xf numFmtId="166" fontId="11" fillId="0" borderId="0" xfId="0" applyNumberFormat="1" applyFont="1" applyProtection="1">
      <alignment vertical="center"/>
      <protection locked="0"/>
    </xf>
    <xf numFmtId="0" fontId="13" fillId="4" borderId="17" xfId="0" applyFont="1" applyFill="1" applyBorder="1" applyAlignment="1">
      <alignment horizontal="left" vertical="top"/>
    </xf>
    <xf numFmtId="166" fontId="13" fillId="4" borderId="1" xfId="2" applyNumberFormat="1" applyFont="1" applyFill="1" applyBorder="1" applyAlignment="1">
      <alignment horizontal="left" vertical="top"/>
    </xf>
    <xf numFmtId="0" fontId="13" fillId="4" borderId="1" xfId="0" applyFont="1" applyFill="1" applyBorder="1" applyAlignment="1">
      <alignment horizontal="left" vertical="top"/>
    </xf>
    <xf numFmtId="0" fontId="15" fillId="4" borderId="1" xfId="0" applyFont="1" applyFill="1" applyBorder="1" applyAlignment="1">
      <alignment horizontal="center" vertical="top" wrapText="1"/>
    </xf>
    <xf numFmtId="0" fontId="15" fillId="4" borderId="2" xfId="0" applyFont="1" applyFill="1" applyBorder="1" applyAlignment="1">
      <alignment horizontal="center" vertical="top" wrapText="1"/>
    </xf>
    <xf numFmtId="166" fontId="15" fillId="4" borderId="2" xfId="0" applyNumberFormat="1" applyFont="1" applyFill="1" applyBorder="1" applyAlignment="1">
      <alignment horizontal="center" vertical="top"/>
    </xf>
    <xf numFmtId="166" fontId="15" fillId="4" borderId="8" xfId="0" applyNumberFormat="1" applyFont="1" applyFill="1" applyBorder="1" applyAlignment="1">
      <alignment horizontal="center" vertical="top"/>
    </xf>
    <xf numFmtId="166" fontId="13" fillId="4" borderId="10" xfId="2" applyNumberFormat="1" applyFont="1" applyFill="1" applyBorder="1" applyAlignment="1">
      <alignment horizontal="left" vertical="top"/>
    </xf>
    <xf numFmtId="0" fontId="13" fillId="4" borderId="10" xfId="0" applyFont="1" applyFill="1" applyBorder="1" applyAlignment="1">
      <alignment horizontal="left" vertical="top"/>
    </xf>
    <xf numFmtId="0" fontId="15" fillId="4" borderId="10" xfId="0" applyFont="1" applyFill="1" applyBorder="1" applyAlignment="1">
      <alignment horizontal="center" vertical="top" wrapText="1"/>
    </xf>
    <xf numFmtId="166" fontId="15" fillId="4" borderId="11" xfId="0" applyNumberFormat="1" applyFont="1" applyFill="1" applyBorder="1" applyAlignment="1">
      <alignment horizontal="center" vertical="top"/>
    </xf>
    <xf numFmtId="166" fontId="10" fillId="4" borderId="27" xfId="0" applyNumberFormat="1" applyFont="1" applyFill="1" applyBorder="1" applyAlignment="1">
      <alignment horizontal="center" vertical="top" wrapText="1"/>
    </xf>
    <xf numFmtId="43" fontId="16" fillId="0" borderId="0" xfId="0" applyNumberFormat="1" applyFont="1">
      <alignment vertical="center"/>
    </xf>
    <xf numFmtId="39" fontId="11" fillId="4" borderId="0" xfId="0" applyNumberFormat="1" applyFont="1" applyFill="1">
      <alignment vertical="center"/>
    </xf>
    <xf numFmtId="43" fontId="21" fillId="0" borderId="0" xfId="0" applyNumberFormat="1" applyFont="1">
      <alignment vertical="center"/>
    </xf>
    <xf numFmtId="44" fontId="11" fillId="4" borderId="0" xfId="0" applyNumberFormat="1" applyFont="1" applyFill="1" applyProtection="1">
      <alignment vertical="center"/>
      <protection locked="0"/>
    </xf>
    <xf numFmtId="166" fontId="11" fillId="4" borderId="0" xfId="0" applyNumberFormat="1" applyFont="1" applyFill="1" applyProtection="1">
      <alignment vertical="center"/>
      <protection locked="0"/>
    </xf>
    <xf numFmtId="44" fontId="19" fillId="4" borderId="28" xfId="0" applyNumberFormat="1" applyFont="1" applyFill="1" applyBorder="1" applyProtection="1">
      <alignment vertical="center"/>
      <protection locked="0"/>
    </xf>
    <xf numFmtId="166" fontId="20" fillId="4" borderId="28" xfId="2" applyNumberFormat="1" applyFont="1" applyFill="1" applyBorder="1" applyAlignment="1" applyProtection="1">
      <alignment vertical="center"/>
      <protection locked="0"/>
    </xf>
    <xf numFmtId="0" fontId="11" fillId="4" borderId="28" xfId="0" applyFont="1" applyFill="1" applyBorder="1" applyProtection="1">
      <alignment vertical="center"/>
      <protection locked="0"/>
    </xf>
    <xf numFmtId="39" fontId="20" fillId="4" borderId="0" xfId="0" applyNumberFormat="1" applyFont="1" applyFill="1">
      <alignment vertical="center"/>
    </xf>
    <xf numFmtId="0" fontId="21" fillId="4" borderId="0" xfId="0" applyFont="1" applyFill="1">
      <alignment vertical="center"/>
    </xf>
    <xf numFmtId="43" fontId="21" fillId="4" borderId="0" xfId="0" applyNumberFormat="1" applyFont="1" applyFill="1">
      <alignment vertical="center"/>
    </xf>
    <xf numFmtId="44" fontId="20" fillId="4" borderId="0" xfId="0" applyNumberFormat="1" applyFont="1" applyFill="1" applyProtection="1">
      <alignment vertical="center"/>
      <protection locked="0"/>
    </xf>
    <xf numFmtId="166" fontId="20" fillId="4" borderId="0" xfId="0" applyNumberFormat="1" applyFont="1" applyFill="1" applyProtection="1">
      <alignment vertical="center"/>
      <protection locked="0"/>
    </xf>
    <xf numFmtId="39" fontId="20" fillId="4" borderId="28" xfId="0" applyNumberFormat="1" applyFont="1" applyFill="1" applyBorder="1">
      <alignment vertical="center"/>
    </xf>
    <xf numFmtId="0" fontId="21" fillId="4" borderId="28" xfId="0" applyFont="1" applyFill="1" applyBorder="1">
      <alignment vertical="center"/>
    </xf>
    <xf numFmtId="43" fontId="21" fillId="4" borderId="28" xfId="0" applyNumberFormat="1" applyFont="1" applyFill="1" applyBorder="1">
      <alignment vertical="center"/>
    </xf>
    <xf numFmtId="44" fontId="20" fillId="4" borderId="28" xfId="0" applyNumberFormat="1" applyFont="1" applyFill="1" applyBorder="1" applyProtection="1">
      <alignment vertical="center"/>
      <protection locked="0"/>
    </xf>
    <xf numFmtId="166" fontId="20" fillId="4" borderId="28" xfId="0" applyNumberFormat="1" applyFont="1" applyFill="1" applyBorder="1" applyProtection="1">
      <alignment vertical="center"/>
      <protection locked="0"/>
    </xf>
    <xf numFmtId="43" fontId="16" fillId="4" borderId="0" xfId="0" applyNumberFormat="1" applyFont="1" applyFill="1">
      <alignment vertical="center"/>
    </xf>
    <xf numFmtId="0" fontId="20" fillId="4" borderId="28" xfId="0" applyFont="1" applyFill="1" applyBorder="1" applyProtection="1">
      <alignment vertical="center"/>
      <protection locked="0"/>
    </xf>
    <xf numFmtId="0" fontId="20" fillId="4" borderId="28" xfId="0" applyFont="1" applyFill="1" applyBorder="1" applyAlignment="1" applyProtection="1">
      <alignment horizontal="center" vertical="center"/>
      <protection locked="0"/>
    </xf>
    <xf numFmtId="44" fontId="20" fillId="4" borderId="0" xfId="2" applyNumberFormat="1" applyFont="1" applyFill="1" applyAlignment="1" applyProtection="1">
      <alignment vertical="center"/>
      <protection locked="0"/>
    </xf>
    <xf numFmtId="166" fontId="20" fillId="4" borderId="0" xfId="2" applyNumberFormat="1" applyFont="1" applyFill="1" applyAlignment="1" applyProtection="1">
      <alignment vertical="center"/>
      <protection locked="0"/>
    </xf>
    <xf numFmtId="44" fontId="20" fillId="4" borderId="28" xfId="2" applyNumberFormat="1" applyFont="1" applyFill="1" applyBorder="1" applyAlignment="1" applyProtection="1">
      <alignment vertical="center"/>
      <protection locked="0"/>
    </xf>
    <xf numFmtId="43" fontId="11" fillId="4" borderId="0" xfId="0" applyNumberFormat="1" applyFont="1" applyFill="1" applyProtection="1">
      <alignment vertical="center"/>
      <protection locked="0"/>
    </xf>
    <xf numFmtId="0" fontId="11" fillId="3" borderId="29" xfId="0" applyFont="1" applyFill="1" applyBorder="1">
      <alignment vertical="center"/>
    </xf>
    <xf numFmtId="0" fontId="13" fillId="4" borderId="29" xfId="0" applyFont="1" applyFill="1" applyBorder="1">
      <alignment vertical="center"/>
    </xf>
    <xf numFmtId="49" fontId="11" fillId="3" borderId="29" xfId="0" applyNumberFormat="1" applyFont="1" applyFill="1" applyBorder="1">
      <alignment vertical="center"/>
    </xf>
    <xf numFmtId="0" fontId="10" fillId="4" borderId="27" xfId="0" applyFont="1" applyFill="1" applyBorder="1" applyAlignment="1">
      <alignment horizontal="center" vertical="top" wrapText="1"/>
    </xf>
    <xf numFmtId="0" fontId="13" fillId="5" borderId="9" xfId="0" applyFont="1" applyFill="1" applyBorder="1" applyAlignment="1">
      <alignment horizontal="center" vertical="top" wrapText="1"/>
    </xf>
    <xf numFmtId="0" fontId="15" fillId="4" borderId="30" xfId="0" applyFont="1" applyFill="1" applyBorder="1" applyAlignment="1">
      <alignment horizontal="center" vertical="top" wrapText="1"/>
    </xf>
    <xf numFmtId="0" fontId="15" fillId="3" borderId="30" xfId="0" applyFont="1" applyFill="1" applyBorder="1">
      <alignment vertical="center"/>
    </xf>
    <xf numFmtId="0" fontId="15" fillId="4" borderId="31" xfId="0" applyFont="1" applyFill="1" applyBorder="1" applyAlignment="1">
      <alignment horizontal="center" vertical="top" wrapText="1"/>
    </xf>
    <xf numFmtId="0" fontId="10" fillId="4" borderId="32" xfId="0" applyFont="1" applyFill="1" applyBorder="1">
      <alignment vertical="center"/>
    </xf>
    <xf numFmtId="166" fontId="13" fillId="5" borderId="34" xfId="0" applyNumberFormat="1" applyFont="1" applyFill="1" applyBorder="1" applyAlignment="1">
      <alignment horizontal="center" vertical="top"/>
    </xf>
    <xf numFmtId="166" fontId="15" fillId="4" borderId="35" xfId="0" applyNumberFormat="1" applyFont="1" applyFill="1" applyBorder="1" applyAlignment="1">
      <alignment horizontal="center" vertical="top"/>
    </xf>
    <xf numFmtId="166" fontId="15" fillId="4" borderId="36" xfId="0" applyNumberFormat="1" applyFont="1" applyFill="1" applyBorder="1" applyAlignment="1">
      <alignment horizontal="center" vertical="top"/>
    </xf>
    <xf numFmtId="166" fontId="15" fillId="4" borderId="38" xfId="0" applyNumberFormat="1" applyFont="1" applyFill="1" applyBorder="1" applyAlignment="1">
      <alignment horizontal="center" vertical="top"/>
    </xf>
    <xf numFmtId="166" fontId="15" fillId="4" borderId="39" xfId="0" applyNumberFormat="1" applyFont="1" applyFill="1" applyBorder="1" applyAlignment="1">
      <alignment horizontal="center" vertical="top"/>
    </xf>
    <xf numFmtId="166" fontId="13" fillId="5" borderId="7" xfId="0" applyNumberFormat="1" applyFont="1" applyFill="1" applyBorder="1" applyAlignment="1">
      <alignment horizontal="center" vertical="top"/>
    </xf>
    <xf numFmtId="166" fontId="15" fillId="4" borderId="10" xfId="0" applyNumberFormat="1" applyFont="1" applyFill="1" applyBorder="1" applyAlignment="1">
      <alignment horizontal="center" vertical="top"/>
    </xf>
    <xf numFmtId="0" fontId="10" fillId="4" borderId="40" xfId="0" applyFont="1" applyFill="1" applyBorder="1">
      <alignment vertical="center"/>
    </xf>
    <xf numFmtId="166" fontId="10" fillId="4" borderId="33" xfId="0" applyNumberFormat="1" applyFont="1" applyFill="1" applyBorder="1">
      <alignment vertical="center"/>
    </xf>
    <xf numFmtId="166" fontId="20" fillId="4" borderId="28" xfId="0" applyNumberFormat="1" applyFont="1" applyFill="1" applyBorder="1" applyAlignment="1" applyProtection="1">
      <alignment vertical="center" wrapText="1"/>
      <protection locked="0"/>
    </xf>
    <xf numFmtId="0" fontId="10" fillId="4" borderId="4" xfId="0" applyFont="1" applyFill="1" applyBorder="1">
      <alignment vertical="center"/>
    </xf>
    <xf numFmtId="0" fontId="10" fillId="4" borderId="9" xfId="0" applyFont="1" applyFill="1" applyBorder="1">
      <alignment vertical="center"/>
    </xf>
    <xf numFmtId="165" fontId="8" fillId="0" borderId="24" xfId="15" applyFont="1" applyBorder="1"/>
    <xf numFmtId="165" fontId="8" fillId="0" borderId="23" xfId="15" applyFont="1" applyBorder="1"/>
    <xf numFmtId="165" fontId="8" fillId="0" borderId="22" xfId="15" applyFont="1" applyBorder="1"/>
    <xf numFmtId="165" fontId="8" fillId="0" borderId="21" xfId="15" applyFont="1" applyBorder="1"/>
    <xf numFmtId="165" fontId="14" fillId="2" borderId="20" xfId="15" applyFont="1" applyFill="1" applyBorder="1" applyAlignment="1">
      <alignment horizontal="left"/>
    </xf>
    <xf numFmtId="165" fontId="14" fillId="2" borderId="19" xfId="15" applyFont="1" applyFill="1" applyBorder="1" applyAlignment="1">
      <alignment horizontal="left"/>
    </xf>
    <xf numFmtId="165" fontId="8" fillId="0" borderId="21" xfId="3" applyFont="1" applyBorder="1"/>
    <xf numFmtId="165" fontId="8" fillId="0" borderId="22" xfId="3" applyFont="1" applyBorder="1"/>
    <xf numFmtId="44" fontId="20" fillId="4" borderId="28" xfId="0" applyNumberFormat="1" applyFont="1" applyFill="1" applyBorder="1" applyAlignment="1" applyProtection="1">
      <alignment horizontal="center" vertical="center"/>
      <protection locked="0"/>
    </xf>
    <xf numFmtId="43" fontId="22" fillId="0" borderId="0" xfId="0" applyNumberFormat="1" applyFont="1">
      <alignment vertical="center"/>
    </xf>
    <xf numFmtId="0" fontId="11" fillId="4" borderId="41" xfId="0" applyFont="1" applyFill="1" applyBorder="1" applyAlignment="1">
      <alignment horizontal="center" vertical="center"/>
    </xf>
    <xf numFmtId="166" fontId="10" fillId="4" borderId="43" xfId="0" applyNumberFormat="1" applyFont="1" applyFill="1" applyBorder="1">
      <alignment vertical="center"/>
    </xf>
    <xf numFmtId="0" fontId="10" fillId="4" borderId="15" xfId="0" applyFont="1" applyFill="1" applyBorder="1">
      <alignment vertical="center"/>
    </xf>
    <xf numFmtId="166" fontId="10" fillId="4" borderId="4" xfId="2" applyNumberFormat="1" applyFont="1" applyFill="1" applyBorder="1" applyAlignment="1">
      <alignment vertical="center"/>
    </xf>
    <xf numFmtId="0" fontId="10" fillId="4" borderId="44" xfId="0" applyFont="1" applyFill="1" applyBorder="1">
      <alignment vertical="center"/>
    </xf>
    <xf numFmtId="166" fontId="10" fillId="4" borderId="28" xfId="2" applyNumberFormat="1" applyFont="1" applyFill="1" applyBorder="1" applyAlignment="1">
      <alignment vertical="center"/>
    </xf>
    <xf numFmtId="0" fontId="10" fillId="4" borderId="28" xfId="0" applyFont="1" applyFill="1" applyBorder="1">
      <alignment vertical="center"/>
    </xf>
    <xf numFmtId="166" fontId="10" fillId="4" borderId="28" xfId="0" applyNumberFormat="1" applyFont="1" applyFill="1" applyBorder="1">
      <alignment vertical="center"/>
    </xf>
    <xf numFmtId="166" fontId="10" fillId="4" borderId="45" xfId="0" applyNumberFormat="1" applyFont="1" applyFill="1" applyBorder="1">
      <alignment vertical="center"/>
    </xf>
    <xf numFmtId="166" fontId="15" fillId="0" borderId="0" xfId="0" applyNumberFormat="1" applyFont="1" applyAlignment="1">
      <alignment horizontal="center" vertical="top"/>
    </xf>
    <xf numFmtId="166" fontId="10" fillId="0" borderId="0" xfId="0" applyNumberFormat="1" applyFont="1" applyProtection="1">
      <alignment vertical="center"/>
      <protection locked="0"/>
    </xf>
    <xf numFmtId="166" fontId="11" fillId="4" borderId="45" xfId="0" applyNumberFormat="1" applyFont="1" applyFill="1" applyBorder="1">
      <alignment vertical="center"/>
    </xf>
    <xf numFmtId="0" fontId="13" fillId="4" borderId="42" xfId="0" applyFont="1" applyFill="1" applyBorder="1">
      <alignment vertical="center"/>
    </xf>
    <xf numFmtId="166" fontId="9" fillId="0" borderId="0" xfId="2" applyNumberFormat="1" applyFont="1" applyAlignment="1">
      <alignment vertical="center"/>
    </xf>
    <xf numFmtId="0" fontId="9" fillId="0" borderId="0" xfId="0" applyFont="1">
      <alignmen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166" fontId="8" fillId="0" borderId="0" xfId="0" applyNumberFormat="1" applyFont="1">
      <alignment vertical="center"/>
    </xf>
    <xf numFmtId="43" fontId="23" fillId="0" borderId="0" xfId="0" applyNumberFormat="1" applyFont="1">
      <alignment vertical="center"/>
    </xf>
    <xf numFmtId="0" fontId="23" fillId="0" borderId="0" xfId="0" applyFont="1">
      <alignment vertical="center"/>
    </xf>
    <xf numFmtId="0" fontId="24" fillId="0" borderId="0" xfId="0" applyFont="1">
      <alignment vertical="center"/>
    </xf>
    <xf numFmtId="0" fontId="25" fillId="6" borderId="0" xfId="0" applyFont="1" applyFill="1" applyProtection="1">
      <alignment vertical="center"/>
      <protection locked="0"/>
    </xf>
    <xf numFmtId="166" fontId="26" fillId="6" borderId="0" xfId="2" applyNumberFormat="1" applyFont="1" applyFill="1" applyAlignment="1" applyProtection="1">
      <alignment vertical="center"/>
      <protection locked="0"/>
    </xf>
    <xf numFmtId="0" fontId="26" fillId="6" borderId="0" xfId="0" applyFont="1" applyFill="1" applyProtection="1">
      <alignment vertical="center"/>
      <protection locked="0"/>
    </xf>
    <xf numFmtId="166" fontId="26" fillId="6" borderId="0" xfId="0" applyNumberFormat="1" applyFont="1" applyFill="1" applyProtection="1">
      <alignment vertical="center"/>
      <protection locked="0"/>
    </xf>
    <xf numFmtId="0" fontId="27" fillId="0" borderId="0" xfId="0" applyFont="1">
      <alignment vertical="center"/>
    </xf>
    <xf numFmtId="43" fontId="27" fillId="0" borderId="0" xfId="0" applyNumberFormat="1" applyFont="1">
      <alignment vertical="center"/>
    </xf>
    <xf numFmtId="166" fontId="26" fillId="0" borderId="0" xfId="2" applyNumberFormat="1" applyFont="1" applyAlignment="1" applyProtection="1">
      <alignment vertical="center"/>
      <protection locked="0"/>
    </xf>
    <xf numFmtId="0" fontId="26" fillId="0" borderId="0" xfId="0" applyFont="1" applyProtection="1">
      <alignment vertical="center"/>
      <protection locked="0"/>
    </xf>
    <xf numFmtId="44" fontId="26" fillId="0" borderId="0" xfId="0" applyNumberFormat="1" applyFont="1" applyProtection="1">
      <alignment vertical="center"/>
      <protection locked="0"/>
    </xf>
    <xf numFmtId="166" fontId="26" fillId="0" borderId="0" xfId="0" applyNumberFormat="1" applyFont="1" applyProtection="1">
      <alignment vertical="center"/>
      <protection locked="0"/>
    </xf>
    <xf numFmtId="166" fontId="11" fillId="0" borderId="0" xfId="2" applyNumberFormat="1" applyFont="1" applyFill="1" applyBorder="1" applyAlignment="1" applyProtection="1">
      <alignment vertical="center"/>
      <protection locked="0"/>
    </xf>
    <xf numFmtId="0" fontId="28" fillId="0" borderId="0" xfId="0" applyFont="1" applyAlignment="1">
      <alignment vertical="center" wrapText="1"/>
    </xf>
    <xf numFmtId="0" fontId="15" fillId="4" borderId="2" xfId="0" applyFont="1" applyFill="1" applyBorder="1">
      <alignment vertical="center"/>
    </xf>
    <xf numFmtId="0" fontId="15" fillId="4" borderId="56" xfId="0" applyFont="1" applyFill="1" applyBorder="1">
      <alignment vertical="center"/>
    </xf>
    <xf numFmtId="166" fontId="13" fillId="5" borderId="0" xfId="0" applyNumberFormat="1" applyFont="1" applyFill="1" applyAlignment="1">
      <alignment horizontal="center" vertical="top"/>
    </xf>
    <xf numFmtId="166" fontId="15" fillId="4" borderId="57" xfId="0" applyNumberFormat="1" applyFont="1" applyFill="1" applyBorder="1" applyAlignment="1">
      <alignment horizontal="center" vertical="top"/>
    </xf>
    <xf numFmtId="166" fontId="10" fillId="4" borderId="0" xfId="0" applyNumberFormat="1" applyFont="1" applyFill="1">
      <alignment vertical="center"/>
    </xf>
    <xf numFmtId="166" fontId="10" fillId="4" borderId="32" xfId="0" applyNumberFormat="1" applyFont="1" applyFill="1" applyBorder="1">
      <alignment vertical="center"/>
    </xf>
    <xf numFmtId="166" fontId="10" fillId="4" borderId="3" xfId="0" applyNumberFormat="1" applyFont="1" applyFill="1" applyBorder="1">
      <alignment vertical="center"/>
    </xf>
    <xf numFmtId="166" fontId="13" fillId="5" borderId="58" xfId="0" applyNumberFormat="1" applyFont="1" applyFill="1" applyBorder="1" applyAlignment="1">
      <alignment horizontal="center" vertical="top"/>
    </xf>
    <xf numFmtId="166" fontId="15" fillId="4" borderId="61" xfId="0" applyNumberFormat="1" applyFont="1" applyFill="1" applyBorder="1" applyAlignment="1">
      <alignment horizontal="center" vertical="top"/>
    </xf>
    <xf numFmtId="0" fontId="15" fillId="3" borderId="61" xfId="0" applyFont="1" applyFill="1" applyBorder="1">
      <alignment vertical="center"/>
    </xf>
    <xf numFmtId="166" fontId="15" fillId="4" borderId="62" xfId="0" applyNumberFormat="1" applyFont="1" applyFill="1" applyBorder="1" applyAlignment="1">
      <alignment horizontal="center" vertical="top"/>
    </xf>
    <xf numFmtId="166" fontId="15" fillId="4" borderId="60" xfId="0" applyNumberFormat="1" applyFont="1" applyFill="1" applyBorder="1" applyAlignment="1">
      <alignment horizontal="center" vertical="top"/>
    </xf>
    <xf numFmtId="166" fontId="10" fillId="4" borderId="65" xfId="0" applyNumberFormat="1" applyFont="1" applyFill="1" applyBorder="1" applyAlignment="1">
      <alignment horizontal="center" vertical="top" wrapText="1"/>
    </xf>
    <xf numFmtId="0" fontId="0" fillId="0" borderId="66" xfId="0" applyBorder="1">
      <alignment vertical="center"/>
    </xf>
    <xf numFmtId="166" fontId="10" fillId="4" borderId="67" xfId="0" applyNumberFormat="1" applyFont="1" applyFill="1" applyBorder="1">
      <alignment vertical="center"/>
    </xf>
    <xf numFmtId="166" fontId="15" fillId="3" borderId="38" xfId="0" applyNumberFormat="1" applyFont="1" applyFill="1" applyBorder="1" applyAlignment="1">
      <alignment horizontal="center" vertical="top"/>
    </xf>
    <xf numFmtId="166" fontId="15" fillId="3" borderId="60" xfId="0" applyNumberFormat="1" applyFont="1" applyFill="1" applyBorder="1" applyAlignment="1">
      <alignment horizontal="center" vertical="top"/>
    </xf>
    <xf numFmtId="166" fontId="15" fillId="3" borderId="68" xfId="0" applyNumberFormat="1" applyFont="1" applyFill="1" applyBorder="1" applyAlignment="1">
      <alignment horizontal="center" vertical="top"/>
    </xf>
    <xf numFmtId="166" fontId="15" fillId="3" borderId="63" xfId="0" applyNumberFormat="1" applyFont="1" applyFill="1" applyBorder="1" applyAlignment="1">
      <alignment horizontal="center" vertical="top"/>
    </xf>
    <xf numFmtId="0" fontId="10" fillId="4" borderId="26" xfId="0" applyFont="1" applyFill="1" applyBorder="1">
      <alignment vertical="center"/>
    </xf>
    <xf numFmtId="0" fontId="13" fillId="5" borderId="31" xfId="0" applyFont="1" applyFill="1" applyBorder="1" applyAlignment="1">
      <alignment horizontal="center" vertical="top" wrapText="1"/>
    </xf>
    <xf numFmtId="0" fontId="13" fillId="5" borderId="37" xfId="0" applyFont="1" applyFill="1" applyBorder="1" applyAlignment="1">
      <alignment horizontal="center" vertical="top" wrapText="1"/>
    </xf>
    <xf numFmtId="0" fontId="15" fillId="4" borderId="61" xfId="0" applyFont="1" applyFill="1" applyBorder="1" applyAlignment="1">
      <alignment horizontal="center" vertical="top" wrapText="1"/>
    </xf>
    <xf numFmtId="0" fontId="15" fillId="4" borderId="62" xfId="0" applyFont="1" applyFill="1" applyBorder="1" applyAlignment="1">
      <alignment horizontal="center" vertical="top" wrapText="1"/>
    </xf>
    <xf numFmtId="0" fontId="15" fillId="3" borderId="61" xfId="0" applyFont="1" applyFill="1" applyBorder="1" applyProtection="1">
      <alignment vertical="center"/>
      <protection locked="0"/>
    </xf>
    <xf numFmtId="0" fontId="15" fillId="3" borderId="69" xfId="0" applyFont="1" applyFill="1" applyBorder="1" applyProtection="1">
      <alignment vertical="center"/>
      <protection locked="0"/>
    </xf>
    <xf numFmtId="0" fontId="15" fillId="4" borderId="59" xfId="0" applyFont="1" applyFill="1" applyBorder="1" applyAlignment="1">
      <alignment horizontal="center" vertical="top" wrapText="1"/>
    </xf>
    <xf numFmtId="0" fontId="15" fillId="3" borderId="59" xfId="0" applyFont="1" applyFill="1" applyBorder="1">
      <alignment vertical="center"/>
    </xf>
    <xf numFmtId="0" fontId="15" fillId="4" borderId="11" xfId="0" applyFont="1" applyFill="1" applyBorder="1" applyAlignment="1">
      <alignment horizontal="center" vertical="top" wrapText="1"/>
    </xf>
    <xf numFmtId="0" fontId="15" fillId="3" borderId="59" xfId="0" applyFont="1" applyFill="1" applyBorder="1" applyProtection="1">
      <alignment vertical="center"/>
      <protection locked="0"/>
    </xf>
    <xf numFmtId="0" fontId="10" fillId="4" borderId="33" xfId="0" applyFont="1" applyFill="1" applyBorder="1">
      <alignment vertical="center"/>
    </xf>
    <xf numFmtId="0" fontId="13" fillId="5" borderId="70" xfId="0" applyFont="1" applyFill="1" applyBorder="1" applyAlignment="1">
      <alignment horizontal="center" vertical="top" wrapText="1"/>
    </xf>
    <xf numFmtId="0" fontId="13" fillId="5" borderId="11" xfId="0" applyFont="1" applyFill="1" applyBorder="1" applyAlignment="1">
      <alignment horizontal="center" vertical="top" wrapText="1"/>
    </xf>
    <xf numFmtId="0" fontId="0" fillId="0" borderId="0" xfId="0" applyAlignment="1">
      <alignment horizontal="center" vertical="center"/>
    </xf>
    <xf numFmtId="0" fontId="32" fillId="4" borderId="71" xfId="0" applyFont="1" applyFill="1" applyBorder="1" applyAlignment="1">
      <alignment horizontal="center" vertical="center" wrapText="1"/>
    </xf>
    <xf numFmtId="0" fontId="22" fillId="4" borderId="71" xfId="0" applyFont="1" applyFill="1" applyBorder="1" applyAlignment="1">
      <alignment horizontal="center" vertical="center" wrapText="1"/>
    </xf>
    <xf numFmtId="166" fontId="22" fillId="4" borderId="71" xfId="0" applyNumberFormat="1" applyFont="1" applyFill="1" applyBorder="1" applyAlignment="1">
      <alignment horizontal="center" vertical="center" wrapText="1"/>
    </xf>
    <xf numFmtId="0" fontId="22" fillId="4" borderId="44" xfId="0" applyFont="1" applyFill="1" applyBorder="1" applyAlignment="1">
      <alignment horizontal="center" vertical="center" wrapText="1"/>
    </xf>
    <xf numFmtId="166" fontId="22" fillId="4" borderId="72" xfId="0" applyNumberFormat="1" applyFont="1" applyFill="1" applyBorder="1" applyAlignment="1">
      <alignment horizontal="center" vertical="center" wrapText="1"/>
    </xf>
    <xf numFmtId="166" fontId="22" fillId="4" borderId="43" xfId="0" applyNumberFormat="1" applyFont="1" applyFill="1" applyBorder="1" applyAlignment="1">
      <alignment horizontal="center" vertical="center" wrapText="1"/>
    </xf>
    <xf numFmtId="0" fontId="22" fillId="4" borderId="74" xfId="0" applyFont="1" applyFill="1" applyBorder="1" applyAlignment="1">
      <alignment horizontal="center" vertical="center" wrapText="1"/>
    </xf>
    <xf numFmtId="0" fontId="22" fillId="4" borderId="76" xfId="0" applyFont="1" applyFill="1" applyBorder="1" applyAlignment="1">
      <alignment horizontal="center" vertical="center" wrapText="1"/>
    </xf>
    <xf numFmtId="0" fontId="32" fillId="4" borderId="74" xfId="0" applyFont="1" applyFill="1" applyBorder="1" applyAlignment="1">
      <alignment horizontal="center" vertical="center" wrapText="1"/>
    </xf>
    <xf numFmtId="0" fontId="22" fillId="3" borderId="71" xfId="0" applyFont="1" applyFill="1" applyBorder="1" applyAlignment="1">
      <alignment horizontal="center" vertical="center" wrapText="1"/>
    </xf>
    <xf numFmtId="0" fontId="22" fillId="4" borderId="44" xfId="0" applyFont="1" applyFill="1" applyBorder="1" applyAlignment="1">
      <alignment vertical="center" wrapText="1"/>
    </xf>
    <xf numFmtId="0" fontId="22" fillId="4" borderId="43" xfId="0" applyFont="1" applyFill="1" applyBorder="1" applyAlignment="1">
      <alignment vertical="center" wrapText="1"/>
    </xf>
    <xf numFmtId="0" fontId="22" fillId="4" borderId="28" xfId="0" applyFont="1" applyFill="1" applyBorder="1" applyAlignment="1">
      <alignment vertical="center" wrapText="1"/>
    </xf>
    <xf numFmtId="0" fontId="22" fillId="3" borderId="72" xfId="0" applyFont="1" applyFill="1" applyBorder="1" applyAlignment="1">
      <alignment horizontal="center" vertical="center" wrapText="1"/>
    </xf>
    <xf numFmtId="0" fontId="22" fillId="4" borderId="6" xfId="0" applyFont="1" applyFill="1" applyBorder="1" applyAlignment="1">
      <alignment vertical="center" wrapText="1"/>
    </xf>
    <xf numFmtId="0" fontId="32" fillId="4" borderId="44" xfId="0" applyFont="1" applyFill="1" applyBorder="1" applyAlignment="1">
      <alignment horizontal="center" vertical="center" wrapText="1"/>
    </xf>
    <xf numFmtId="0" fontId="22" fillId="3" borderId="74" xfId="0" applyFont="1" applyFill="1" applyBorder="1" applyAlignment="1">
      <alignment horizontal="center" vertical="center" wrapText="1"/>
    </xf>
    <xf numFmtId="0" fontId="22" fillId="4" borderId="73" xfId="0" applyFont="1" applyFill="1" applyBorder="1" applyAlignment="1">
      <alignment vertical="center" wrapText="1"/>
    </xf>
    <xf numFmtId="0" fontId="22" fillId="4" borderId="76" xfId="0" applyFont="1" applyFill="1" applyBorder="1" applyAlignment="1">
      <alignment vertical="center" wrapText="1"/>
    </xf>
    <xf numFmtId="0" fontId="32" fillId="5" borderId="71" xfId="0" applyFont="1" applyFill="1" applyBorder="1" applyAlignment="1">
      <alignment horizontal="center" vertical="center" wrapText="1"/>
    </xf>
    <xf numFmtId="0" fontId="22" fillId="5" borderId="44" xfId="0" applyFont="1" applyFill="1" applyBorder="1" applyAlignment="1">
      <alignment vertical="center" wrapText="1"/>
    </xf>
    <xf numFmtId="0" fontId="22" fillId="5" borderId="6" xfId="0" applyFont="1" applyFill="1" applyBorder="1" applyAlignment="1">
      <alignment vertical="center" wrapText="1"/>
    </xf>
    <xf numFmtId="0" fontId="22" fillId="5" borderId="28" xfId="0" applyFont="1" applyFill="1" applyBorder="1" applyAlignment="1">
      <alignment vertical="center" wrapText="1"/>
    </xf>
    <xf numFmtId="0" fontId="22" fillId="5" borderId="43" xfId="0" applyFont="1" applyFill="1" applyBorder="1" applyAlignment="1">
      <alignment vertical="center" wrapText="1"/>
    </xf>
    <xf numFmtId="0" fontId="22" fillId="5" borderId="71" xfId="0" applyFont="1" applyFill="1" applyBorder="1" applyAlignment="1">
      <alignment vertical="center" wrapText="1"/>
    </xf>
    <xf numFmtId="0" fontId="32" fillId="5" borderId="44" xfId="0" applyFont="1" applyFill="1" applyBorder="1" applyAlignment="1">
      <alignment horizontal="center" vertical="center" wrapText="1"/>
    </xf>
    <xf numFmtId="0" fontId="34" fillId="3" borderId="71" xfId="0" applyFont="1" applyFill="1" applyBorder="1" applyAlignment="1">
      <alignment horizontal="center" vertical="center" wrapText="1"/>
    </xf>
    <xf numFmtId="0" fontId="34" fillId="3" borderId="74" xfId="0" applyFont="1" applyFill="1" applyBorder="1" applyAlignment="1">
      <alignment horizontal="center" vertical="center" wrapText="1"/>
    </xf>
    <xf numFmtId="167" fontId="22" fillId="3" borderId="72" xfId="0" applyNumberFormat="1" applyFont="1" applyFill="1" applyBorder="1" applyAlignment="1">
      <alignment horizontal="center" vertical="center" wrapText="1"/>
    </xf>
    <xf numFmtId="167" fontId="22" fillId="3" borderId="74" xfId="0" applyNumberFormat="1" applyFont="1" applyFill="1" applyBorder="1" applyAlignment="1">
      <alignment horizontal="center" vertical="center" wrapText="1"/>
    </xf>
    <xf numFmtId="167" fontId="22" fillId="4" borderId="28" xfId="0" applyNumberFormat="1" applyFont="1" applyFill="1" applyBorder="1" applyAlignment="1">
      <alignment vertical="center" wrapText="1"/>
    </xf>
    <xf numFmtId="167" fontId="22" fillId="5" borderId="28" xfId="0" applyNumberFormat="1" applyFont="1" applyFill="1" applyBorder="1" applyAlignment="1">
      <alignment vertical="center" wrapText="1"/>
    </xf>
    <xf numFmtId="167" fontId="22" fillId="3" borderId="71" xfId="0" applyNumberFormat="1" applyFont="1" applyFill="1" applyBorder="1" applyAlignment="1">
      <alignment horizontal="center" vertical="center" wrapText="1"/>
    </xf>
    <xf numFmtId="167" fontId="22" fillId="4" borderId="76" xfId="0" applyNumberFormat="1" applyFont="1" applyFill="1" applyBorder="1" applyAlignment="1">
      <alignment vertical="center" wrapText="1"/>
    </xf>
    <xf numFmtId="2" fontId="22" fillId="3" borderId="72" xfId="0" applyNumberFormat="1" applyFont="1" applyFill="1" applyBorder="1" applyAlignment="1">
      <alignment horizontal="center" vertical="center" wrapText="1"/>
    </xf>
    <xf numFmtId="2" fontId="22" fillId="3" borderId="71" xfId="0" applyNumberFormat="1" applyFont="1" applyFill="1" applyBorder="1" applyAlignment="1">
      <alignment horizontal="center" vertical="center" wrapText="1"/>
    </xf>
    <xf numFmtId="2" fontId="22" fillId="4" borderId="43" xfId="0" applyNumberFormat="1" applyFont="1" applyFill="1" applyBorder="1" applyAlignment="1">
      <alignment vertical="center" wrapText="1"/>
    </xf>
    <xf numFmtId="2" fontId="22" fillId="5" borderId="43" xfId="0" applyNumberFormat="1" applyFont="1" applyFill="1" applyBorder="1" applyAlignment="1">
      <alignment vertical="center" wrapText="1"/>
    </xf>
    <xf numFmtId="2" fontId="22" fillId="3" borderId="74" xfId="0" applyNumberFormat="1" applyFont="1" applyFill="1" applyBorder="1" applyAlignment="1">
      <alignment horizontal="center" vertical="center" wrapText="1"/>
    </xf>
    <xf numFmtId="0" fontId="32" fillId="4" borderId="72" xfId="0" applyFont="1" applyFill="1" applyBorder="1" applyAlignment="1">
      <alignment horizontal="center" vertical="center" wrapText="1"/>
    </xf>
    <xf numFmtId="2" fontId="22" fillId="4" borderId="75" xfId="0" applyNumberFormat="1" applyFont="1" applyFill="1" applyBorder="1" applyAlignment="1">
      <alignment vertical="center" wrapText="1"/>
    </xf>
    <xf numFmtId="2" fontId="22" fillId="5" borderId="28" xfId="0" applyNumberFormat="1" applyFont="1" applyFill="1" applyBorder="1" applyAlignment="1">
      <alignment vertical="center" wrapText="1"/>
    </xf>
    <xf numFmtId="0" fontId="22" fillId="5" borderId="43" xfId="0" applyFont="1" applyFill="1" applyBorder="1" applyAlignment="1">
      <alignment horizontal="center" vertical="center" wrapText="1"/>
    </xf>
    <xf numFmtId="0" fontId="22" fillId="5" borderId="71" xfId="0" applyFont="1" applyFill="1" applyBorder="1" applyAlignment="1">
      <alignment horizontal="center" vertical="center" wrapText="1"/>
    </xf>
    <xf numFmtId="1" fontId="22" fillId="3" borderId="72" xfId="0" applyNumberFormat="1" applyFont="1" applyFill="1" applyBorder="1" applyAlignment="1">
      <alignment horizontal="center" vertical="center" wrapText="1"/>
    </xf>
    <xf numFmtId="1" fontId="22" fillId="3" borderId="74" xfId="0" applyNumberFormat="1" applyFont="1" applyFill="1" applyBorder="1" applyAlignment="1">
      <alignment horizontal="center" vertical="center" wrapText="1"/>
    </xf>
    <xf numFmtId="1" fontId="22" fillId="4" borderId="28" xfId="0" applyNumberFormat="1" applyFont="1" applyFill="1" applyBorder="1" applyAlignment="1">
      <alignment vertical="center" wrapText="1"/>
    </xf>
    <xf numFmtId="1" fontId="22" fillId="5" borderId="28" xfId="0" applyNumberFormat="1" applyFont="1" applyFill="1" applyBorder="1" applyAlignment="1">
      <alignment vertical="center" wrapText="1"/>
    </xf>
    <xf numFmtId="1" fontId="22" fillId="3" borderId="71" xfId="0" applyNumberFormat="1" applyFont="1" applyFill="1" applyBorder="1" applyAlignment="1">
      <alignment horizontal="center" vertical="center" wrapText="1"/>
    </xf>
    <xf numFmtId="1" fontId="22" fillId="4" borderId="76" xfId="0" applyNumberFormat="1" applyFont="1" applyFill="1" applyBorder="1" applyAlignment="1">
      <alignment vertical="center" wrapText="1"/>
    </xf>
    <xf numFmtId="167" fontId="22" fillId="5" borderId="6" xfId="0" applyNumberFormat="1" applyFont="1" applyFill="1" applyBorder="1" applyAlignment="1">
      <alignment horizontal="center" vertical="center" wrapText="1"/>
    </xf>
    <xf numFmtId="167" fontId="22" fillId="4" borderId="6" xfId="0" applyNumberFormat="1" applyFont="1" applyFill="1" applyBorder="1" applyAlignment="1">
      <alignment horizontal="center" vertical="center" wrapText="1"/>
    </xf>
    <xf numFmtId="167" fontId="22" fillId="4" borderId="28" xfId="0" applyNumberFormat="1" applyFont="1" applyFill="1" applyBorder="1" applyAlignment="1">
      <alignment horizontal="center" vertical="center" wrapText="1"/>
    </xf>
    <xf numFmtId="167" fontId="22" fillId="5" borderId="28" xfId="0" applyNumberFormat="1" applyFont="1" applyFill="1" applyBorder="1" applyAlignment="1">
      <alignment horizontal="center" vertical="center" wrapText="1"/>
    </xf>
    <xf numFmtId="167" fontId="22" fillId="4" borderId="76" xfId="0" applyNumberFormat="1" applyFont="1" applyFill="1" applyBorder="1" applyAlignment="1">
      <alignment horizontal="center" vertical="center" wrapText="1"/>
    </xf>
    <xf numFmtId="167" fontId="35" fillId="3" borderId="71" xfId="0" applyNumberFormat="1" applyFont="1" applyFill="1" applyBorder="1" applyAlignment="1">
      <alignment horizontal="center" vertical="center" wrapText="1"/>
    </xf>
    <xf numFmtId="0" fontId="35" fillId="3" borderId="71" xfId="0" applyFont="1" applyFill="1" applyBorder="1" applyAlignment="1">
      <alignment horizontal="center" vertical="center" wrapText="1"/>
    </xf>
    <xf numFmtId="167" fontId="35" fillId="3" borderId="72" xfId="0" applyNumberFormat="1" applyFont="1" applyFill="1" applyBorder="1" applyAlignment="1">
      <alignment horizontal="center" vertical="center" wrapText="1"/>
    </xf>
    <xf numFmtId="1" fontId="35" fillId="3" borderId="72" xfId="0" applyNumberFormat="1" applyFont="1" applyFill="1" applyBorder="1" applyAlignment="1">
      <alignment horizontal="center" vertical="center" wrapText="1"/>
    </xf>
    <xf numFmtId="2" fontId="35" fillId="3" borderId="72" xfId="0" applyNumberFormat="1" applyFont="1" applyFill="1" applyBorder="1" applyAlignment="1">
      <alignment horizontal="center" vertical="center" wrapText="1"/>
    </xf>
    <xf numFmtId="167" fontId="35" fillId="3" borderId="74" xfId="0" applyNumberFormat="1" applyFont="1" applyFill="1" applyBorder="1" applyAlignment="1">
      <alignment horizontal="center" vertical="center" wrapText="1"/>
    </xf>
    <xf numFmtId="1" fontId="35" fillId="3" borderId="74" xfId="0" applyNumberFormat="1" applyFont="1" applyFill="1" applyBorder="1" applyAlignment="1">
      <alignment horizontal="center" vertical="center" wrapText="1"/>
    </xf>
    <xf numFmtId="2" fontId="35" fillId="3" borderId="71" xfId="0" applyNumberFormat="1" applyFont="1" applyFill="1" applyBorder="1" applyAlignment="1">
      <alignment horizontal="center" vertical="center" wrapText="1"/>
    </xf>
    <xf numFmtId="1" fontId="35" fillId="3" borderId="78" xfId="0" applyNumberFormat="1" applyFont="1" applyFill="1" applyBorder="1" applyAlignment="1">
      <alignment horizontal="center" vertical="center" wrapText="1"/>
    </xf>
    <xf numFmtId="166" fontId="16" fillId="4" borderId="22" xfId="0" applyNumberFormat="1" applyFont="1" applyFill="1" applyBorder="1" applyProtection="1">
      <alignment vertical="center"/>
      <protection locked="0"/>
    </xf>
    <xf numFmtId="0" fontId="29" fillId="0" borderId="0" xfId="0" applyFont="1" applyAlignment="1">
      <alignment horizontal="left" vertical="center" wrapText="1"/>
    </xf>
    <xf numFmtId="0" fontId="29" fillId="0" borderId="51" xfId="0" applyFont="1" applyBorder="1" applyAlignment="1">
      <alignment horizontal="left" vertical="center" wrapText="1"/>
    </xf>
    <xf numFmtId="0" fontId="33" fillId="4" borderId="50" xfId="0" applyFont="1" applyFill="1" applyBorder="1" applyAlignment="1" applyProtection="1">
      <alignment horizontal="center" vertical="center" wrapText="1"/>
      <protection locked="0"/>
    </xf>
    <xf numFmtId="166" fontId="16" fillId="4" borderId="81" xfId="0" applyNumberFormat="1" applyFont="1" applyFill="1" applyBorder="1" applyProtection="1">
      <alignment vertical="center"/>
      <protection locked="0"/>
    </xf>
    <xf numFmtId="166" fontId="16" fillId="4" borderId="20" xfId="0" applyNumberFormat="1" applyFont="1" applyFill="1" applyBorder="1" applyProtection="1">
      <alignment vertical="center"/>
      <protection locked="0"/>
    </xf>
    <xf numFmtId="166" fontId="16" fillId="4" borderId="47" xfId="0" applyNumberFormat="1" applyFont="1" applyFill="1" applyBorder="1" applyProtection="1">
      <alignment vertical="center"/>
      <protection locked="0"/>
    </xf>
    <xf numFmtId="0" fontId="16" fillId="4" borderId="53" xfId="0" applyFont="1" applyFill="1" applyBorder="1" applyProtection="1">
      <alignment vertical="center"/>
      <protection locked="0"/>
    </xf>
    <xf numFmtId="0" fontId="16" fillId="4" borderId="80" xfId="0" applyFont="1" applyFill="1" applyBorder="1" applyProtection="1">
      <alignment vertical="center"/>
      <protection locked="0"/>
    </xf>
    <xf numFmtId="0" fontId="16" fillId="4" borderId="21" xfId="0" applyFont="1" applyFill="1" applyBorder="1" applyProtection="1">
      <alignment vertical="center"/>
      <protection locked="0"/>
    </xf>
    <xf numFmtId="0" fontId="16" fillId="4" borderId="72" xfId="0" applyFont="1" applyFill="1" applyBorder="1" applyProtection="1">
      <alignment vertical="center"/>
      <protection locked="0"/>
    </xf>
    <xf numFmtId="0" fontId="16" fillId="4" borderId="84" xfId="0" applyFont="1" applyFill="1" applyBorder="1" applyProtection="1">
      <alignment vertical="center"/>
      <protection locked="0"/>
    </xf>
    <xf numFmtId="0" fontId="16" fillId="4" borderId="43" xfId="0" applyFont="1" applyFill="1" applyBorder="1" applyProtection="1">
      <alignment vertical="center"/>
      <protection locked="0"/>
    </xf>
    <xf numFmtId="166" fontId="16" fillId="4" borderId="85" xfId="0" applyNumberFormat="1" applyFont="1" applyFill="1" applyBorder="1" applyProtection="1">
      <alignment vertical="center"/>
      <protection locked="0"/>
    </xf>
    <xf numFmtId="0" fontId="22" fillId="4" borderId="43" xfId="0" applyFont="1" applyFill="1" applyBorder="1" applyProtection="1">
      <alignment vertical="center"/>
      <protection locked="0"/>
    </xf>
    <xf numFmtId="0" fontId="16" fillId="4" borderId="82" xfId="0" applyFont="1" applyFill="1" applyBorder="1" applyAlignment="1" applyProtection="1">
      <alignment horizontal="left" vertical="center"/>
      <protection locked="0"/>
    </xf>
    <xf numFmtId="0" fontId="16" fillId="4" borderId="83" xfId="0" applyFont="1" applyFill="1" applyBorder="1" applyAlignment="1" applyProtection="1">
      <alignment horizontal="left" vertical="center"/>
      <protection locked="0"/>
    </xf>
    <xf numFmtId="0" fontId="31" fillId="0" borderId="51" xfId="0" applyFont="1" applyBorder="1" applyAlignment="1">
      <alignment horizontal="left" vertical="center" wrapText="1"/>
    </xf>
    <xf numFmtId="0" fontId="31" fillId="0" borderId="0" xfId="0" applyFont="1" applyAlignment="1">
      <alignment horizontal="left" vertical="center" wrapText="1"/>
    </xf>
    <xf numFmtId="0" fontId="34" fillId="3" borderId="77" xfId="0" applyFont="1" applyFill="1" applyBorder="1" applyAlignment="1">
      <alignment horizontal="center" vertical="center" wrapText="1"/>
    </xf>
    <xf numFmtId="167" fontId="35" fillId="3" borderId="43" xfId="0" applyNumberFormat="1" applyFont="1" applyFill="1" applyBorder="1" applyAlignment="1">
      <alignment horizontal="center" vertical="center" wrapText="1"/>
    </xf>
    <xf numFmtId="167" fontId="35" fillId="3" borderId="79" xfId="0" applyNumberFormat="1" applyFont="1" applyFill="1" applyBorder="1" applyAlignment="1">
      <alignment horizontal="center" vertical="center" wrapText="1"/>
    </xf>
    <xf numFmtId="0" fontId="10" fillId="0" borderId="0" xfId="0" applyFont="1" applyProtection="1">
      <alignment vertical="center"/>
      <protection locked="0"/>
    </xf>
    <xf numFmtId="166" fontId="15" fillId="3" borderId="61" xfId="0" applyNumberFormat="1" applyFont="1" applyFill="1" applyBorder="1" applyAlignment="1">
      <alignment horizontal="center" vertical="top"/>
    </xf>
    <xf numFmtId="166" fontId="15" fillId="3" borderId="70" xfId="0" applyNumberFormat="1" applyFont="1" applyFill="1" applyBorder="1" applyAlignment="1">
      <alignment horizontal="center" vertical="top"/>
    </xf>
    <xf numFmtId="0" fontId="30" fillId="7" borderId="0" xfId="0" applyFont="1" applyFill="1" applyAlignment="1">
      <alignment horizontal="left" vertical="center" wrapText="1"/>
    </xf>
    <xf numFmtId="0" fontId="10" fillId="4" borderId="70" xfId="0" applyFont="1" applyFill="1" applyBorder="1">
      <alignment vertical="center"/>
    </xf>
    <xf numFmtId="166" fontId="10" fillId="4" borderId="40" xfId="0" applyNumberFormat="1" applyFont="1" applyFill="1" applyBorder="1">
      <alignment vertical="center"/>
    </xf>
    <xf numFmtId="166" fontId="15" fillId="3" borderId="86" xfId="0" applyNumberFormat="1" applyFont="1" applyFill="1" applyBorder="1" applyAlignment="1">
      <alignment horizontal="center" vertical="top"/>
    </xf>
    <xf numFmtId="166" fontId="15" fillId="3" borderId="56" xfId="0" applyNumberFormat="1" applyFont="1" applyFill="1" applyBorder="1" applyAlignment="1">
      <alignment horizontal="center" vertical="top"/>
    </xf>
    <xf numFmtId="166" fontId="15" fillId="4" borderId="30" xfId="0" applyNumberFormat="1" applyFont="1" applyFill="1" applyBorder="1" applyAlignment="1">
      <alignment horizontal="center" vertical="top"/>
    </xf>
    <xf numFmtId="0" fontId="29" fillId="7" borderId="48" xfId="0" applyFont="1" applyFill="1" applyBorder="1" applyAlignment="1">
      <alignment horizontal="left" vertical="center" wrapText="1"/>
    </xf>
    <xf numFmtId="0" fontId="29" fillId="7" borderId="49" xfId="0" applyFont="1" applyFill="1" applyBorder="1" applyAlignment="1">
      <alignment horizontal="left" vertical="center" wrapText="1"/>
    </xf>
    <xf numFmtId="0" fontId="29" fillId="7" borderId="50" xfId="0" applyFont="1" applyFill="1" applyBorder="1" applyAlignment="1">
      <alignment horizontal="left" vertical="center" wrapText="1"/>
    </xf>
    <xf numFmtId="0" fontId="29" fillId="7" borderId="51"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52" xfId="0" applyFont="1" applyFill="1" applyBorder="1" applyAlignment="1">
      <alignment horizontal="left" vertical="center" wrapText="1"/>
    </xf>
    <xf numFmtId="0" fontId="29" fillId="7" borderId="53" xfId="0" applyFont="1" applyFill="1" applyBorder="1" applyAlignment="1">
      <alignment horizontal="left" vertical="center" wrapText="1"/>
    </xf>
    <xf numFmtId="0" fontId="29" fillId="7" borderId="54" xfId="0" applyFont="1" applyFill="1" applyBorder="1" applyAlignment="1">
      <alignment horizontal="left" vertical="center" wrapText="1"/>
    </xf>
    <xf numFmtId="0" fontId="29" fillId="7" borderId="55" xfId="0" applyFont="1" applyFill="1" applyBorder="1" applyAlignment="1">
      <alignment horizontal="left" vertical="center" wrapText="1"/>
    </xf>
    <xf numFmtId="49" fontId="11" fillId="3" borderId="41" xfId="0" applyNumberFormat="1" applyFont="1" applyFill="1" applyBorder="1" applyAlignment="1">
      <alignment horizontal="center" vertical="center"/>
    </xf>
    <xf numFmtId="49" fontId="11" fillId="3" borderId="46" xfId="0" applyNumberFormat="1" applyFont="1" applyFill="1" applyBorder="1" applyAlignment="1">
      <alignment horizontal="center" vertical="center"/>
    </xf>
    <xf numFmtId="49" fontId="11" fillId="3" borderId="47" xfId="0" applyNumberFormat="1" applyFont="1" applyFill="1" applyBorder="1" applyAlignment="1">
      <alignment horizontal="center" vertical="center"/>
    </xf>
    <xf numFmtId="0" fontId="30" fillId="7" borderId="54" xfId="0" applyFont="1" applyFill="1" applyBorder="1" applyAlignment="1">
      <alignment horizontal="left" vertical="center" wrapText="1"/>
    </xf>
    <xf numFmtId="0" fontId="11" fillId="4" borderId="64" xfId="0" applyFont="1" applyFill="1" applyBorder="1" applyAlignment="1">
      <alignment horizontal="center" vertical="center"/>
    </xf>
    <xf numFmtId="49" fontId="11" fillId="4" borderId="64" xfId="0" applyNumberFormat="1" applyFont="1" applyFill="1" applyBorder="1" applyAlignment="1">
      <alignment horizontal="center" vertical="center"/>
    </xf>
    <xf numFmtId="0" fontId="11" fillId="4" borderId="46" xfId="0" applyFont="1" applyFill="1" applyBorder="1" applyAlignment="1">
      <alignment horizontal="center" vertical="center"/>
    </xf>
    <xf numFmtId="0" fontId="11" fillId="4" borderId="47" xfId="0" applyFont="1" applyFill="1" applyBorder="1" applyAlignment="1">
      <alignment horizontal="center" vertical="center"/>
    </xf>
    <xf numFmtId="49" fontId="11" fillId="4" borderId="46" xfId="0" applyNumberFormat="1" applyFont="1" applyFill="1" applyBorder="1" applyAlignment="1">
      <alignment horizontal="center" vertical="center"/>
    </xf>
    <xf numFmtId="49" fontId="11" fillId="4" borderId="47" xfId="0" applyNumberFormat="1" applyFont="1" applyFill="1" applyBorder="1" applyAlignment="1">
      <alignment horizontal="center" vertical="center"/>
    </xf>
    <xf numFmtId="0" fontId="16" fillId="4" borderId="64" xfId="0" applyFont="1" applyFill="1" applyBorder="1" applyAlignment="1" applyProtection="1">
      <alignment horizontal="center" vertical="center"/>
      <protection locked="0"/>
    </xf>
    <xf numFmtId="0" fontId="16" fillId="4" borderId="47" xfId="0" applyFont="1" applyFill="1" applyBorder="1" applyAlignment="1" applyProtection="1">
      <alignment horizontal="center" vertical="center"/>
      <protection locked="0"/>
    </xf>
    <xf numFmtId="0" fontId="43" fillId="7" borderId="0" xfId="0" applyFont="1" applyFill="1" applyAlignment="1">
      <alignment horizontal="left" vertical="center" wrapText="1"/>
    </xf>
    <xf numFmtId="0" fontId="34" fillId="3" borderId="44" xfId="0" applyFont="1" applyFill="1" applyBorder="1" applyAlignment="1">
      <alignment horizontal="center" vertical="center" wrapText="1"/>
    </xf>
    <xf numFmtId="0" fontId="34" fillId="3" borderId="43" xfId="0" applyFont="1" applyFill="1" applyBorder="1" applyAlignment="1">
      <alignment horizontal="center" vertical="center" wrapText="1"/>
    </xf>
    <xf numFmtId="0" fontId="32" fillId="4" borderId="44" xfId="0" applyFont="1" applyFill="1" applyBorder="1" applyAlignment="1">
      <alignment horizontal="center" vertical="center" wrapText="1"/>
    </xf>
    <xf numFmtId="0" fontId="32" fillId="4" borderId="43" xfId="0" applyFont="1" applyFill="1" applyBorder="1" applyAlignment="1">
      <alignment horizontal="center" vertical="center" wrapText="1"/>
    </xf>
    <xf numFmtId="0" fontId="35" fillId="3" borderId="71" xfId="0" applyFont="1" applyFill="1" applyBorder="1" applyAlignment="1">
      <alignment horizontal="left" vertical="center" wrapText="1"/>
    </xf>
    <xf numFmtId="0" fontId="33" fillId="4" borderId="48" xfId="0" applyFont="1" applyFill="1" applyBorder="1" applyAlignment="1" applyProtection="1">
      <alignment horizontal="center" vertical="center" wrapText="1"/>
      <protection locked="0"/>
    </xf>
    <xf numFmtId="0" fontId="33" fillId="4" borderId="50" xfId="0" applyFont="1" applyFill="1" applyBorder="1" applyAlignment="1" applyProtection="1">
      <alignment horizontal="center" vertical="center" wrapText="1"/>
      <protection locked="0"/>
    </xf>
    <xf numFmtId="0" fontId="47" fillId="6" borderId="0" xfId="0" applyFont="1" applyFill="1" applyProtection="1">
      <alignment vertical="center"/>
      <protection locked="0"/>
    </xf>
    <xf numFmtId="0" fontId="1" fillId="7" borderId="0" xfId="0" applyFont="1" applyFill="1" applyAlignment="1">
      <alignment horizontal="left" vertical="center" wrapText="1"/>
    </xf>
  </cellXfs>
  <cellStyles count="25">
    <cellStyle name="Comma" xfId="2" builtinId="3"/>
    <cellStyle name="Comma 2" xfId="6" xr:uid="{00000000-0005-0000-0000-000001000000}"/>
    <cellStyle name="Comma 2 2" xfId="12" xr:uid="{00000000-0005-0000-0000-000032000000}"/>
    <cellStyle name="Comma 2 2 2" xfId="16" xr:uid="{97863B4F-3A05-46D3-87E7-36F292E5D2D3}"/>
    <cellStyle name="Comma 2 3" xfId="17" xr:uid="{DCE66DAE-FBB9-4362-8281-B2F938728170}"/>
    <cellStyle name="Comma 3" xfId="7" xr:uid="{00000000-0005-0000-0000-000002000000}"/>
    <cellStyle name="Comma 3 2" xfId="18" xr:uid="{720A0525-4593-4316-80C7-FCF36C42FA5F}"/>
    <cellStyle name="Comma 4" xfId="19" xr:uid="{44BB6DA5-59E7-4745-B7D6-F99B8D40D136}"/>
    <cellStyle name="Currency 2" xfId="4" xr:uid="{00000000-0005-0000-0000-000004000000}"/>
    <cellStyle name="Currency 2 2" xfId="20" xr:uid="{061F450B-1541-47B6-96DC-DA675A335905}"/>
    <cellStyle name="Normal" xfId="0" builtinId="0" customBuiltin="1"/>
    <cellStyle name="Normal 2" xfId="3" xr:uid="{00000000-0005-0000-0000-000007000000}"/>
    <cellStyle name="Normal 2 2" xfId="13" xr:uid="{7E25F694-A56E-4FF9-8AB4-06DD5548959E}"/>
    <cellStyle name="Normal 2 2 2" xfId="9" xr:uid="{BAA84175-30A6-474D-8747-4A1B51B2DB02}"/>
    <cellStyle name="Normal 2 3" xfId="11" xr:uid="{ABF9E252-C77D-419A-A61F-7E91D9E3D5F8}"/>
    <cellStyle name="Normal 2 4" xfId="15" xr:uid="{A8E02562-0346-45ED-921A-A1FAC64F02F4}"/>
    <cellStyle name="Normal 2 4 2" xfId="21" xr:uid="{90FEED65-0B3B-4485-A992-A1606FC31C5E}"/>
    <cellStyle name="Normal 2 5" xfId="22" xr:uid="{24B90231-BB64-4879-B25A-AE6EE7C6E6F9}"/>
    <cellStyle name="Normal 3" xfId="5" xr:uid="{00000000-0005-0000-0000-000008000000}"/>
    <cellStyle name="Normal 3 2" xfId="10" xr:uid="{00000000-0005-0000-0000-000030000000}"/>
    <cellStyle name="Normal 4" xfId="8" xr:uid="{00000000-0005-0000-0000-000038000000}"/>
    <cellStyle name="Normal 4 2" xfId="23" xr:uid="{DA7FB47A-5FE5-467B-BC07-CC5761BB2374}"/>
    <cellStyle name="Normal 5" xfId="1" xr:uid="{00000000-0005-0000-0000-000009000000}"/>
    <cellStyle name="Normal 6" xfId="14" xr:uid="{C3D9BAA9-F7BB-4445-8E7F-B3E17E771589}"/>
    <cellStyle name="Normal 6 2" xfId="24" xr:uid="{8BADB7FA-2F73-4CCB-8EBD-DB57F764CBBF}"/>
  </cellStyles>
  <dxfs count="0"/>
  <tableStyles count="0" defaultTableStyle="TableStyleMedium2" defaultPivotStyle="PivotStyleLight16"/>
  <colors>
    <mruColors>
      <color rgb="FF00B99B"/>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25861-878A-4006-BF20-47B352AD9CFA}">
  <sheetPr codeName="Sheet4">
    <tabColor rgb="FFFFFF00"/>
  </sheetPr>
  <dimension ref="A1:BL49"/>
  <sheetViews>
    <sheetView tabSelected="1" zoomScale="113" zoomScaleNormal="115" zoomScaleSheetLayoutView="40" workbookViewId="0">
      <pane ySplit="8" topLeftCell="A9" activePane="bottomLeft" state="frozen"/>
      <selection pane="bottomLeft" sqref="A1:J5"/>
    </sheetView>
  </sheetViews>
  <sheetFormatPr defaultColWidth="9" defaultRowHeight="15"/>
  <cols>
    <col min="1" max="1" width="11.375" style="27" customWidth="1"/>
    <col min="2" max="2" width="16.375" style="28" customWidth="1"/>
    <col min="3" max="3" width="8.875" style="27" customWidth="1"/>
    <col min="4" max="4" width="11.375" style="27" customWidth="1"/>
    <col min="5" max="5" width="8.375" style="27" customWidth="1"/>
    <col min="6" max="6" width="43.375" style="27" customWidth="1"/>
    <col min="7" max="7" width="11" style="27" customWidth="1"/>
    <col min="8" max="8" width="8" style="27" customWidth="1"/>
    <col min="9" max="12" width="9" style="27" customWidth="1"/>
    <col min="13" max="13" width="11.375" style="27" customWidth="1"/>
    <col min="14" max="14" width="9" style="27" customWidth="1"/>
    <col min="15" max="15" width="9.125" style="27" customWidth="1"/>
    <col min="16" max="19" width="9" style="27" customWidth="1"/>
    <col min="20" max="20" width="8.375" style="27" customWidth="1"/>
    <col min="21" max="33" width="9.875" style="36" customWidth="1"/>
    <col min="34" max="34" width="7.375" style="27" bestFit="1" customWidth="1"/>
    <col min="35" max="35" width="44.125" style="27" bestFit="1" customWidth="1"/>
    <col min="36" max="36" width="7.875" style="27" bestFit="1" customWidth="1"/>
    <col min="37" max="37" width="7.375" style="27" bestFit="1" customWidth="1"/>
    <col min="38" max="38" width="8" style="27" bestFit="1" customWidth="1"/>
    <col min="39" max="39" width="7.125" style="27" bestFit="1" customWidth="1"/>
    <col min="40" max="40" width="6.875" style="27" bestFit="1" customWidth="1"/>
    <col min="41" max="43" width="7.375" style="27" bestFit="1" customWidth="1"/>
    <col min="44" max="44" width="7.875" style="27" bestFit="1" customWidth="1"/>
    <col min="45" max="45" width="7.375" style="27" bestFit="1" customWidth="1"/>
    <col min="46" max="46" width="8.375" style="27" customWidth="1" collapsed="1"/>
    <col min="47" max="47" width="26.875" style="36" bestFit="1" customWidth="1"/>
    <col min="48" max="58" width="9.375" style="36" bestFit="1" customWidth="1"/>
    <col min="59" max="59" width="9.875" style="32" bestFit="1" customWidth="1" collapsed="1"/>
    <col min="60" max="60" width="18.375" customWidth="1"/>
    <col min="65" max="16384" width="9" style="49"/>
  </cols>
  <sheetData>
    <row r="1" spans="1:64" ht="14.45" customHeight="1">
      <c r="A1" s="267" t="s">
        <v>0</v>
      </c>
      <c r="B1" s="268"/>
      <c r="C1" s="268"/>
      <c r="D1" s="268"/>
      <c r="E1" s="268"/>
      <c r="F1" s="268"/>
      <c r="G1" s="268"/>
      <c r="H1" s="268"/>
      <c r="I1" s="268"/>
      <c r="J1" s="269"/>
      <c r="K1" s="137"/>
      <c r="L1" s="137"/>
      <c r="M1" s="137"/>
      <c r="N1" s="137"/>
      <c r="O1" s="137"/>
      <c r="P1" s="137"/>
    </row>
    <row r="2" spans="1:64">
      <c r="A2" s="270"/>
      <c r="B2" s="271"/>
      <c r="C2" s="271"/>
      <c r="D2" s="271"/>
      <c r="E2" s="271"/>
      <c r="F2" s="271"/>
      <c r="G2" s="271"/>
      <c r="H2" s="271"/>
      <c r="I2" s="271"/>
      <c r="J2" s="272"/>
      <c r="K2" s="137"/>
      <c r="L2" s="137"/>
      <c r="M2" s="137"/>
      <c r="N2" s="137"/>
      <c r="O2" s="137"/>
      <c r="P2" s="137"/>
    </row>
    <row r="3" spans="1:64">
      <c r="A3" s="270"/>
      <c r="B3" s="271"/>
      <c r="C3" s="271"/>
      <c r="D3" s="271"/>
      <c r="E3" s="271"/>
      <c r="F3" s="271"/>
      <c r="G3" s="271"/>
      <c r="H3" s="271"/>
      <c r="I3" s="271"/>
      <c r="J3" s="272"/>
      <c r="K3" s="137"/>
      <c r="L3" s="137"/>
      <c r="M3" s="137"/>
      <c r="N3" s="137"/>
      <c r="O3" s="137"/>
      <c r="P3" s="137"/>
    </row>
    <row r="4" spans="1:64">
      <c r="A4" s="270"/>
      <c r="B4" s="271"/>
      <c r="C4" s="271"/>
      <c r="D4" s="271"/>
      <c r="E4" s="271"/>
      <c r="F4" s="271"/>
      <c r="G4" s="271"/>
      <c r="H4" s="271"/>
      <c r="I4" s="271"/>
      <c r="J4" s="272"/>
      <c r="K4" s="137"/>
      <c r="L4" s="137"/>
      <c r="M4" s="137"/>
      <c r="N4" s="137"/>
      <c r="O4" s="137"/>
      <c r="P4" s="137"/>
    </row>
    <row r="5" spans="1:64" ht="15.75" thickBot="1">
      <c r="A5" s="273"/>
      <c r="B5" s="274"/>
      <c r="C5" s="274"/>
      <c r="D5" s="274"/>
      <c r="E5" s="274"/>
      <c r="F5" s="274"/>
      <c r="G5" s="274"/>
      <c r="H5" s="274"/>
      <c r="I5" s="274"/>
      <c r="J5" s="275"/>
      <c r="K5" s="137"/>
      <c r="L5" s="137"/>
      <c r="M5" s="137"/>
      <c r="N5" s="137"/>
      <c r="O5" s="137"/>
      <c r="P5" s="137"/>
    </row>
    <row r="6" spans="1:64">
      <c r="A6" s="2" t="s">
        <v>1</v>
      </c>
      <c r="B6" s="20"/>
      <c r="C6" s="2"/>
      <c r="D6" s="3"/>
      <c r="E6" s="3"/>
      <c r="F6" s="6"/>
      <c r="G6" s="4"/>
      <c r="H6" s="4"/>
      <c r="I6" s="4"/>
      <c r="J6" s="4"/>
      <c r="K6" s="4"/>
      <c r="L6" s="4"/>
      <c r="M6" s="4"/>
      <c r="N6" s="4"/>
      <c r="O6" s="4"/>
      <c r="P6" s="4"/>
      <c r="Q6" s="4"/>
      <c r="R6" s="4"/>
      <c r="S6" s="4"/>
      <c r="T6" s="4"/>
      <c r="U6" s="33"/>
      <c r="V6" s="33"/>
      <c r="W6" s="33"/>
      <c r="X6" s="33"/>
      <c r="Y6" s="33"/>
      <c r="Z6" s="33"/>
      <c r="AA6" s="33"/>
      <c r="AB6" s="33"/>
      <c r="AC6" s="33"/>
      <c r="AD6" s="33"/>
      <c r="AE6" s="33"/>
      <c r="AF6" s="33"/>
      <c r="AG6" s="33"/>
      <c r="AH6" s="4"/>
      <c r="AI6" s="4"/>
      <c r="AJ6" s="4"/>
      <c r="AK6" s="4"/>
      <c r="AL6" s="4"/>
      <c r="AM6" s="4"/>
      <c r="AN6" s="4"/>
      <c r="AO6" s="4"/>
      <c r="AP6" s="4"/>
      <c r="AQ6" s="4"/>
      <c r="AR6" s="4"/>
      <c r="AS6" s="4"/>
      <c r="AT6" s="4"/>
      <c r="AU6" s="33"/>
      <c r="AV6" s="33"/>
      <c r="AW6" s="33"/>
      <c r="AX6" s="33"/>
      <c r="AY6" s="33"/>
      <c r="AZ6" s="33"/>
      <c r="BA6" s="33"/>
      <c r="BB6" s="33"/>
      <c r="BC6" s="33"/>
      <c r="BD6" s="33"/>
      <c r="BE6" s="33"/>
      <c r="BF6" s="33"/>
    </row>
    <row r="7" spans="1:64" s="123" customFormat="1" ht="13.5" thickBot="1">
      <c r="A7" s="125" t="s">
        <v>2</v>
      </c>
      <c r="B7" s="118"/>
      <c r="C7" s="119"/>
      <c r="D7" s="1"/>
      <c r="E7" s="1"/>
      <c r="F7" s="120"/>
      <c r="G7" s="121"/>
      <c r="H7" s="121"/>
      <c r="I7" s="121"/>
      <c r="J7" s="121"/>
      <c r="K7" s="121"/>
      <c r="L7" s="121"/>
      <c r="M7" s="121"/>
      <c r="N7" s="121"/>
      <c r="O7" s="121"/>
      <c r="P7" s="121"/>
      <c r="Q7" s="121"/>
      <c r="R7" s="121"/>
      <c r="S7" s="121"/>
      <c r="T7" s="121"/>
      <c r="U7" s="122"/>
      <c r="V7" s="122"/>
      <c r="W7" s="122"/>
      <c r="X7" s="122"/>
      <c r="Y7" s="122"/>
      <c r="Z7" s="122"/>
      <c r="AA7" s="122"/>
      <c r="AB7" s="122"/>
      <c r="AC7" s="122"/>
      <c r="AD7" s="122"/>
      <c r="AE7" s="122"/>
      <c r="AF7" s="122"/>
      <c r="AG7" s="122"/>
      <c r="AH7" s="121"/>
      <c r="AI7" s="121"/>
      <c r="AJ7" s="121"/>
      <c r="AK7" s="121"/>
      <c r="AL7" s="121"/>
      <c r="AM7" s="121"/>
      <c r="AN7" s="121"/>
      <c r="AO7" s="121"/>
      <c r="AP7" s="121"/>
      <c r="AQ7" s="121"/>
      <c r="AR7" s="121"/>
      <c r="AS7" s="121"/>
      <c r="AT7" s="121"/>
      <c r="AU7" s="122"/>
      <c r="AV7" s="122"/>
      <c r="AW7" s="122"/>
      <c r="AX7" s="122"/>
      <c r="AY7" s="122"/>
      <c r="AZ7" s="122"/>
      <c r="BA7" s="122"/>
      <c r="BB7" s="122"/>
      <c r="BC7" s="122"/>
      <c r="BD7" s="122"/>
      <c r="BE7" s="122"/>
      <c r="BF7" s="122"/>
      <c r="BH7" s="124"/>
      <c r="BI7" s="124"/>
      <c r="BJ7" s="124"/>
      <c r="BK7" s="124"/>
      <c r="BL7" s="124"/>
    </row>
    <row r="8" spans="1:64" ht="15" customHeight="1" thickBot="1">
      <c r="A8" s="117" t="s">
        <v>3</v>
      </c>
      <c r="B8" s="276"/>
      <c r="C8" s="277"/>
      <c r="D8" s="277"/>
      <c r="E8" s="277"/>
      <c r="F8" s="278"/>
      <c r="G8" s="4"/>
      <c r="H8" s="4"/>
      <c r="I8" s="33"/>
      <c r="J8" s="33"/>
      <c r="K8" s="33"/>
      <c r="L8" s="33"/>
      <c r="M8"/>
      <c r="N8"/>
      <c r="O8"/>
      <c r="P8"/>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row>
    <row r="9" spans="1:64" ht="15.95" customHeight="1">
      <c r="A9" s="7"/>
      <c r="B9" s="136"/>
      <c r="C9" s="7"/>
      <c r="D9" s="7"/>
      <c r="E9" s="7"/>
      <c r="F9" s="7"/>
      <c r="G9" s="7"/>
      <c r="H9" s="7"/>
      <c r="I9" s="7"/>
      <c r="J9" s="7"/>
      <c r="K9" s="7"/>
      <c r="L9" s="7"/>
      <c r="M9" s="7"/>
      <c r="N9" s="7"/>
      <c r="O9" s="7"/>
      <c r="P9" s="7"/>
      <c r="Q9" s="7"/>
      <c r="R9" s="7"/>
      <c r="S9" s="7"/>
      <c r="T9" s="7"/>
      <c r="AG9" s="114"/>
      <c r="AH9" s="7"/>
      <c r="AI9" s="7"/>
      <c r="AJ9" s="7"/>
      <c r="AK9" s="7"/>
      <c r="AL9" s="7"/>
      <c r="AM9" s="7"/>
      <c r="AN9" s="7"/>
      <c r="AO9" s="7"/>
      <c r="AP9" s="7"/>
      <c r="AQ9" s="7"/>
      <c r="AR9" s="7"/>
      <c r="AS9" s="7"/>
      <c r="AT9" s="7"/>
    </row>
    <row r="10" spans="1:64" ht="15.95" customHeight="1">
      <c r="A10" s="258"/>
      <c r="B10" s="258"/>
      <c r="C10" s="7"/>
      <c r="D10" s="7"/>
      <c r="E10" s="7"/>
      <c r="F10" s="7"/>
      <c r="G10" s="7"/>
      <c r="H10" s="7"/>
      <c r="I10" s="7"/>
      <c r="J10" s="7"/>
      <c r="K10" s="7"/>
      <c r="L10" s="7"/>
      <c r="M10" s="7"/>
      <c r="N10" s="7"/>
      <c r="O10" s="7"/>
      <c r="P10" s="7"/>
      <c r="Q10" s="7"/>
      <c r="R10" s="7"/>
      <c r="S10" s="7"/>
      <c r="T10" s="7"/>
      <c r="AG10" s="114"/>
      <c r="AH10" s="7"/>
      <c r="AI10" s="7"/>
      <c r="AJ10" s="7"/>
      <c r="AK10" s="7"/>
      <c r="AL10" s="7"/>
      <c r="AM10" s="7"/>
      <c r="AN10" s="7"/>
      <c r="AO10" s="7"/>
      <c r="AP10" s="7"/>
      <c r="AQ10" s="7"/>
      <c r="AR10" s="7"/>
      <c r="AS10" s="7"/>
      <c r="AT10" s="7"/>
    </row>
    <row r="11" spans="1:64" s="131" customFormat="1" ht="12.75">
      <c r="A11" s="126" t="s">
        <v>4</v>
      </c>
      <c r="B11" s="127"/>
      <c r="C11" s="128"/>
      <c r="D11" s="128"/>
      <c r="E11" s="128"/>
      <c r="F11" s="128"/>
      <c r="G11" s="128"/>
      <c r="H11" s="129"/>
      <c r="I11" s="129"/>
      <c r="J11" s="129"/>
      <c r="K11" s="130"/>
    </row>
    <row r="12" spans="1:64" ht="24">
      <c r="A12" s="65"/>
      <c r="B12" s="55" t="s">
        <v>5</v>
      </c>
      <c r="C12" s="68"/>
      <c r="D12" s="68"/>
      <c r="E12" s="68"/>
      <c r="F12" s="68"/>
      <c r="G12" s="68"/>
      <c r="H12" s="92" t="s">
        <v>6</v>
      </c>
      <c r="I12" s="92" t="s">
        <v>7</v>
      </c>
      <c r="J12" s="92" t="s">
        <v>8</v>
      </c>
      <c r="K12"/>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row>
    <row r="13" spans="1:64">
      <c r="A13" s="60"/>
      <c r="B13" s="70"/>
      <c r="C13" s="60" t="s">
        <v>9</v>
      </c>
      <c r="D13" s="60"/>
      <c r="E13" s="60"/>
      <c r="F13" s="60"/>
      <c r="G13" s="60"/>
      <c r="H13" s="71">
        <f>SUMIF('Budget (Outcome 1)'!C$5:C$140,C13,'Budget (Outcome 1)'!L$5:L$140)</f>
        <v>0</v>
      </c>
      <c r="I13" s="71">
        <f>SUMIF('Budget (Outcome 1)'!C$5:C$140,C13,'Budget (Outcome 1)'!R$5:R$140)</f>
        <v>0</v>
      </c>
      <c r="J13" s="71">
        <f>SUMIF('Budget (Outcome 1)'!C$5:C$140,C13,'Budget (Outcome 1)'!S$5:S$140)</f>
        <v>0</v>
      </c>
      <c r="K13"/>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row>
    <row r="14" spans="1:64">
      <c r="A14" s="60"/>
      <c r="B14" s="70"/>
      <c r="C14" s="60" t="s">
        <v>10</v>
      </c>
      <c r="D14" s="60"/>
      <c r="E14" s="60"/>
      <c r="F14" s="60"/>
      <c r="G14" s="60"/>
      <c r="H14" s="71">
        <f>SUMIF('Budget (Outcome 1)'!C$5:C$140,C14,'Budget (Outcome 1)'!L$5:L$140)</f>
        <v>0</v>
      </c>
      <c r="I14" s="71">
        <f>SUMIF('Budget (Outcome 1)'!C$5:C$140,C14,'Budget (Outcome 1)'!R$5:R$140)</f>
        <v>0</v>
      </c>
      <c r="J14" s="71">
        <f>SUMIF('Budget (Outcome 1)'!C$5:C$140,C14,'Budget (Outcome 1)'!S$5:S$140)</f>
        <v>0</v>
      </c>
      <c r="K14"/>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row>
    <row r="15" spans="1:64">
      <c r="A15" s="60"/>
      <c r="B15" s="70"/>
      <c r="C15" s="60" t="s">
        <v>11</v>
      </c>
      <c r="D15" s="60"/>
      <c r="E15" s="60"/>
      <c r="F15" s="60"/>
      <c r="G15" s="60"/>
      <c r="H15" s="71">
        <f>SUMIF('Budget (Outcome 2)'!C$5:C$100,C15,'Budget (Outcome 2)'!L$5:L$100)</f>
        <v>0</v>
      </c>
      <c r="I15" s="71">
        <f>SUMIF('Budget (Outcome 2)'!C$5:C$100,C15,'Budget (Outcome 2)'!R$5:R$100)</f>
        <v>0</v>
      </c>
      <c r="J15" s="71">
        <f>SUMIF('Budget (Outcome 2)'!C$5:C$100,C15,'Budget (Outcome 2)'!S$5:S$100)</f>
        <v>0</v>
      </c>
      <c r="K15"/>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row>
    <row r="16" spans="1:64">
      <c r="A16" s="60"/>
      <c r="B16" s="70"/>
      <c r="C16" s="60" t="s">
        <v>12</v>
      </c>
      <c r="D16" s="60"/>
      <c r="E16" s="60"/>
      <c r="F16" s="60"/>
      <c r="G16" s="60"/>
      <c r="H16" s="71">
        <f>SUMIF('Budget (Outcome 3)'!C$5:C$100,C16,'Budget (Outcome 3)'!L$5:L$100)</f>
        <v>0</v>
      </c>
      <c r="I16" s="71">
        <f>SUMIF('Budget (Outcome 3)'!C$5:C$100,C16,'Budget (Outcome 3)'!R$5:R$100)</f>
        <v>0</v>
      </c>
      <c r="J16" s="71">
        <f>SUMIF('Budget (Outcome 3)'!C$5:C$100,C16,'Budget (Outcome 3)'!S$5:S$100)</f>
        <v>0</v>
      </c>
      <c r="K16"/>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row>
    <row r="17" spans="1:64">
      <c r="A17" s="65"/>
      <c r="B17" s="72"/>
      <c r="C17" s="65" t="s">
        <v>13</v>
      </c>
      <c r="D17" s="65"/>
      <c r="E17" s="65"/>
      <c r="F17" s="65"/>
      <c r="G17" s="65"/>
      <c r="H17" s="55">
        <f>SUM(H13:H16)</f>
        <v>0</v>
      </c>
      <c r="I17" s="55">
        <f>SUM(I13:I16)</f>
        <v>0</v>
      </c>
      <c r="J17" s="55">
        <f>SUM(J13:J16)</f>
        <v>0</v>
      </c>
      <c r="K17"/>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row>
    <row r="19" spans="1:64" s="131" customFormat="1" ht="12.75">
      <c r="A19" s="296" t="s">
        <v>14</v>
      </c>
      <c r="B19" s="132"/>
      <c r="C19" s="133"/>
      <c r="D19" s="133"/>
      <c r="E19" s="133"/>
      <c r="F19" s="133"/>
      <c r="G19" s="133"/>
      <c r="H19" s="133"/>
      <c r="I19" s="133"/>
      <c r="J19" s="133"/>
      <c r="K19" s="133"/>
      <c r="L19" s="133"/>
      <c r="M19" s="133"/>
      <c r="N19" s="133"/>
      <c r="O19" s="133"/>
      <c r="P19" s="133"/>
      <c r="Q19" s="134"/>
      <c r="R19" s="133"/>
      <c r="S19" s="133"/>
      <c r="T19" s="133"/>
      <c r="U19" s="135"/>
      <c r="V19" s="135"/>
      <c r="W19" s="135"/>
      <c r="X19" s="135"/>
      <c r="Y19" s="135"/>
      <c r="Z19" s="135"/>
      <c r="AA19" s="135"/>
      <c r="AB19" s="135"/>
      <c r="AC19" s="135"/>
      <c r="AD19" s="135"/>
      <c r="AE19" s="135"/>
      <c r="AF19" s="135"/>
      <c r="AG19" s="135"/>
      <c r="AH19" s="133"/>
      <c r="AI19" s="133"/>
      <c r="AJ19" s="133"/>
      <c r="AK19" s="133"/>
      <c r="AL19" s="133"/>
      <c r="AM19" s="133"/>
      <c r="AN19" s="133"/>
      <c r="AO19" s="133"/>
      <c r="AP19" s="133"/>
      <c r="AQ19" s="134"/>
      <c r="AR19" s="133"/>
      <c r="AS19" s="133"/>
      <c r="AT19" s="133"/>
      <c r="AU19" s="135"/>
      <c r="AV19" s="135"/>
      <c r="AW19" s="135"/>
      <c r="AX19" s="135"/>
      <c r="AY19" s="135"/>
      <c r="AZ19" s="135"/>
      <c r="BA19" s="135"/>
      <c r="BB19" s="135"/>
      <c r="BC19" s="135"/>
      <c r="BD19" s="135"/>
      <c r="BE19" s="135"/>
      <c r="BF19" s="135"/>
      <c r="BH19" s="130"/>
      <c r="BI19" s="130"/>
      <c r="BJ19" s="130"/>
      <c r="BK19" s="130"/>
      <c r="BL19" s="130"/>
    </row>
    <row r="20" spans="1:64" ht="12">
      <c r="A20" s="54"/>
      <c r="B20" s="55" t="s">
        <v>15</v>
      </c>
      <c r="C20" s="56"/>
      <c r="D20" s="56"/>
      <c r="E20" s="55" t="s">
        <v>16</v>
      </c>
      <c r="F20" s="55" t="s">
        <v>17</v>
      </c>
      <c r="G20" s="56"/>
      <c r="H20" s="69" t="s">
        <v>18</v>
      </c>
      <c r="I20" s="69" t="s">
        <v>19</v>
      </c>
      <c r="J20" s="69" t="s">
        <v>20</v>
      </c>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row>
    <row r="21" spans="1:64" s="51" customFormat="1" ht="12">
      <c r="A21" s="57"/>
      <c r="B21" s="58" t="s">
        <v>21</v>
      </c>
      <c r="C21" s="58"/>
      <c r="D21" s="59"/>
      <c r="E21" s="58" t="s">
        <v>22</v>
      </c>
      <c r="F21" s="58" t="s">
        <v>23</v>
      </c>
      <c r="G21" s="60"/>
      <c r="H21" s="71">
        <f>SUM(SUMIF('Budget (Outcome 1)'!B$5:B$140,B21,'Budget (Outcome 1)'!L$5:L$140),SUMIF('Budget (Outcome 2)'!B$5:B$100,B21,'Budget (Outcome 2)'!L$5:L$100),SUMIF('Budget (Outcome 3)'!B$5:B$100,B21,'Budget (Outcome 3)'!L$5:L$100))</f>
        <v>0</v>
      </c>
      <c r="I21" s="71">
        <f>SUM(SUMIF('Budget (Outcome 1)'!B$5:B$140,B21,'Budget (Outcome 1)'!R$5:R$140),SUMIF('Budget (Outcome 2)'!B$5:B$100,B21,'Budget (Outcome 2)'!R$5:R$100),SUMIF('Budget (Outcome 3)'!B$5:B$100,B21,'Budget (Outcome 3)'!R$5:R$100))</f>
        <v>0</v>
      </c>
      <c r="J21" s="61">
        <f t="shared" ref="J21:J31" si="0">SUM(H21:I21)</f>
        <v>0</v>
      </c>
    </row>
    <row r="22" spans="1:64" s="51" customFormat="1" ht="12">
      <c r="A22" s="57"/>
      <c r="B22" s="58" t="s">
        <v>24</v>
      </c>
      <c r="C22" s="58"/>
      <c r="D22" s="59"/>
      <c r="E22" s="58" t="s">
        <v>25</v>
      </c>
      <c r="F22" s="58" t="s">
        <v>26</v>
      </c>
      <c r="G22" s="60"/>
      <c r="H22" s="71">
        <f>SUM(SUMIF('Budget (Outcome 1)'!B$5:B$140,B22,'Budget (Outcome 1)'!L$5:L$140),SUMIF('Budget (Outcome 2)'!B$5:B$100,B22,'Budget (Outcome 2)'!L$5:L$100),SUMIF('Budget (Outcome 3)'!B$5:B$100,B22,'Budget (Outcome 3)'!L$5:L$100))</f>
        <v>0</v>
      </c>
      <c r="I22" s="71">
        <f>SUM(SUMIF('Budget (Outcome 1)'!B$5:B$140,B22,'Budget (Outcome 1)'!R$5:R$140),SUMIF('Budget (Outcome 2)'!B$5:B$100,B22,'Budget (Outcome 2)'!R$5:R$100),SUMIF('Budget (Outcome 3)'!B$5:B$100,B22,'Budget (Outcome 3)'!R$5:R$100))</f>
        <v>0</v>
      </c>
      <c r="J22" s="61">
        <f t="shared" si="0"/>
        <v>0</v>
      </c>
    </row>
    <row r="23" spans="1:64" s="51" customFormat="1" ht="12">
      <c r="A23" s="57"/>
      <c r="B23" s="58" t="s">
        <v>27</v>
      </c>
      <c r="C23" s="58"/>
      <c r="D23" s="59"/>
      <c r="E23" s="58" t="s">
        <v>28</v>
      </c>
      <c r="F23" s="58" t="s">
        <v>29</v>
      </c>
      <c r="G23" s="60"/>
      <c r="H23" s="71">
        <f>SUM(SUMIF('Budget (Outcome 1)'!B$5:B$140,B23,'Budget (Outcome 1)'!L$5:L$140),SUMIF('Budget (Outcome 2)'!B$5:B$100,B23,'Budget (Outcome 2)'!L$5:L$100),SUMIF('Budget (Outcome 3)'!B$5:B$100,B23,'Budget (Outcome 3)'!L$5:L$100))</f>
        <v>0</v>
      </c>
      <c r="I23" s="71">
        <f>SUM(SUMIF('Budget (Outcome 1)'!B$5:B$140,B23,'Budget (Outcome 1)'!R$5:R$140),SUMIF('Budget (Outcome 2)'!B$5:B$100,B23,'Budget (Outcome 2)'!R$5:R$100),SUMIF('Budget (Outcome 3)'!B$5:B$100,B23,'Budget (Outcome 3)'!R$5:R$100))</f>
        <v>0</v>
      </c>
      <c r="J23" s="61">
        <f t="shared" si="0"/>
        <v>0</v>
      </c>
    </row>
    <row r="24" spans="1:64" s="51" customFormat="1" ht="12">
      <c r="A24" s="57"/>
      <c r="B24" s="58" t="s">
        <v>30</v>
      </c>
      <c r="C24" s="58"/>
      <c r="D24" s="59"/>
      <c r="E24" s="58" t="s">
        <v>31</v>
      </c>
      <c r="F24" s="58" t="s">
        <v>32</v>
      </c>
      <c r="G24" s="60"/>
      <c r="H24" s="71">
        <f>SUM(SUMIF('Budget (Outcome 1)'!B$5:B$140,B24,'Budget (Outcome 1)'!L$5:L$140),SUMIF('Budget (Outcome 2)'!B$5:B$100,B24,'Budget (Outcome 2)'!L$5:L$100),SUMIF('Budget (Outcome 3)'!B$5:B$100,B24,'Budget (Outcome 3)'!L$5:L$100))</f>
        <v>0</v>
      </c>
      <c r="I24" s="71">
        <f>SUM(SUMIF('Budget (Outcome 1)'!B$5:B$140,B24,'Budget (Outcome 1)'!R$5:R$140),SUMIF('Budget (Outcome 2)'!B$5:B$100,B24,'Budget (Outcome 2)'!R$5:R$100),SUMIF('Budget (Outcome 3)'!B$5:B$100,B24,'Budget (Outcome 3)'!R$5:R$100))</f>
        <v>0</v>
      </c>
      <c r="J24" s="61">
        <f t="shared" si="0"/>
        <v>0</v>
      </c>
    </row>
    <row r="25" spans="1:64" s="51" customFormat="1" ht="12">
      <c r="A25" s="57"/>
      <c r="B25" s="58" t="s">
        <v>33</v>
      </c>
      <c r="C25" s="58"/>
      <c r="D25" s="59"/>
      <c r="E25" s="58" t="s">
        <v>34</v>
      </c>
      <c r="F25" s="58" t="s">
        <v>35</v>
      </c>
      <c r="G25" s="60"/>
      <c r="H25" s="71">
        <f>SUM(SUMIF('Budget (Outcome 1)'!B$5:B$140,B25,'Budget (Outcome 1)'!L$5:L$140),SUMIF('Budget (Outcome 2)'!B$5:B$100,B25,'Budget (Outcome 2)'!L$5:L$100),SUMIF('Budget (Outcome 3)'!B$5:B$100,B25,'Budget (Outcome 3)'!L$5:L$100))</f>
        <v>0</v>
      </c>
      <c r="I25" s="71">
        <f>SUM(SUMIF('Budget (Outcome 1)'!B$5:B$140,B25,'Budget (Outcome 1)'!R$5:R$140),SUMIF('Budget (Outcome 2)'!B$5:B$100,B25,'Budget (Outcome 2)'!R$5:R$100),SUMIF('Budget (Outcome 3)'!B$5:B$100,B25,'Budget (Outcome 3)'!R$5:R$100))</f>
        <v>0</v>
      </c>
      <c r="J25" s="61">
        <f t="shared" si="0"/>
        <v>0</v>
      </c>
    </row>
    <row r="26" spans="1:64" s="51" customFormat="1" ht="12">
      <c r="A26" s="57"/>
      <c r="B26" s="58" t="s">
        <v>36</v>
      </c>
      <c r="C26" s="58"/>
      <c r="D26" s="59"/>
      <c r="E26" s="58" t="s">
        <v>37</v>
      </c>
      <c r="F26" s="58" t="s">
        <v>38</v>
      </c>
      <c r="G26" s="60"/>
      <c r="H26" s="71">
        <f>SUM(SUMIF('Budget (Outcome 1)'!B$5:B$140,B26,'Budget (Outcome 1)'!L$5:L$140),SUMIF('Budget (Outcome 2)'!B$5:B$100,B26,'Budget (Outcome 2)'!L$5:L$100),SUMIF('Budget (Outcome 3)'!B$5:B$100,B26,'Budget (Outcome 3)'!L$5:L$100))</f>
        <v>0</v>
      </c>
      <c r="I26" s="71">
        <f>SUM(SUMIF('Budget (Outcome 1)'!B$5:B$140,B26,'Budget (Outcome 1)'!R$5:R$140),SUMIF('Budget (Outcome 2)'!B$5:B$100,B26,'Budget (Outcome 2)'!R$5:R$100),SUMIF('Budget (Outcome 3)'!B$5:B$100,B26,'Budget (Outcome 3)'!R$5:R$100))</f>
        <v>0</v>
      </c>
      <c r="J26" s="61">
        <f t="shared" si="0"/>
        <v>0</v>
      </c>
    </row>
    <row r="27" spans="1:64" s="51" customFormat="1" ht="12">
      <c r="A27" s="57"/>
      <c r="B27" s="58" t="s">
        <v>39</v>
      </c>
      <c r="C27" s="58"/>
      <c r="D27" s="59"/>
      <c r="E27" s="58" t="s">
        <v>40</v>
      </c>
      <c r="F27" s="58" t="s">
        <v>41</v>
      </c>
      <c r="G27" s="60"/>
      <c r="H27" s="71">
        <f>SUM(SUMIF('Budget (Outcome 1)'!B$5:B$140,B27,'Budget (Outcome 1)'!L$5:L$140),SUMIF('Budget (Outcome 2)'!B$5:B$100,B27,'Budget (Outcome 2)'!L$5:L$100),SUMIF('Budget (Outcome 3)'!B$5:B$100,B27,'Budget (Outcome 3)'!L$5:L$100))</f>
        <v>0</v>
      </c>
      <c r="I27" s="71">
        <f>SUM(SUMIF('Budget (Outcome 1)'!B$5:B$140,B27,'Budget (Outcome 1)'!R$5:R$140),SUMIF('Budget (Outcome 2)'!B$5:B$100,B27,'Budget (Outcome 2)'!R$5:R$100),SUMIF('Budget (Outcome 3)'!B$5:B$100,B27,'Budget (Outcome 3)'!R$5:R$100))</f>
        <v>0</v>
      </c>
      <c r="J27" s="61">
        <f t="shared" si="0"/>
        <v>0</v>
      </c>
    </row>
    <row r="28" spans="1:64" s="51" customFormat="1" ht="12">
      <c r="A28" s="57"/>
      <c r="B28" s="58" t="s">
        <v>42</v>
      </c>
      <c r="C28" s="58"/>
      <c r="D28" s="59"/>
      <c r="E28" s="58" t="s">
        <v>43</v>
      </c>
      <c r="F28" s="58" t="s">
        <v>44</v>
      </c>
      <c r="G28" s="60"/>
      <c r="H28" s="71">
        <f>SUM(SUMIF('Budget (Outcome 1)'!B$5:B$140,B28,'Budget (Outcome 1)'!L$5:L$140),SUMIF('Budget (Outcome 2)'!B$5:B$100,B28,'Budget (Outcome 2)'!L$5:L$100),SUMIF('Budget (Outcome 3)'!B$5:B$100,B28,'Budget (Outcome 3)'!L$5:L$100))</f>
        <v>0</v>
      </c>
      <c r="I28" s="71">
        <f>SUM(SUMIF('Budget (Outcome 1)'!B$5:B$140,B28,'Budget (Outcome 1)'!R$5:R$140),SUMIF('Budget (Outcome 2)'!B$5:B$100,B28,'Budget (Outcome 2)'!R$5:R$100),SUMIF('Budget (Outcome 3)'!B$5:B$100,B28,'Budget (Outcome 3)'!R$5:R$100))</f>
        <v>0</v>
      </c>
      <c r="J28" s="61">
        <f t="shared" si="0"/>
        <v>0</v>
      </c>
    </row>
    <row r="29" spans="1:64" s="51" customFormat="1" ht="12">
      <c r="A29" s="57"/>
      <c r="B29" s="58" t="s">
        <v>45</v>
      </c>
      <c r="C29" s="58"/>
      <c r="D29" s="59"/>
      <c r="E29" s="58" t="s">
        <v>46</v>
      </c>
      <c r="F29" s="58" t="s">
        <v>47</v>
      </c>
      <c r="G29" s="60"/>
      <c r="H29" s="71">
        <f>SUM(SUMIF('Budget (Outcome 1)'!B$5:B$140,B29,'Budget (Outcome 1)'!L$5:L$140),SUMIF('Budget (Outcome 2)'!B$5:B$100,B29,'Budget (Outcome 2)'!L$5:L$100),SUMIF('Budget (Outcome 3)'!B$5:B$100,B29,'Budget (Outcome 3)'!L$5:L$100))</f>
        <v>0</v>
      </c>
      <c r="I29" s="71">
        <f>SUM(SUMIF('Budget (Outcome 1)'!B$5:B$140,B29,'Budget (Outcome 1)'!R$5:R$140),SUMIF('Budget (Outcome 2)'!B$5:B$100,B29,'Budget (Outcome 2)'!R$5:R$100),SUMIF('Budget (Outcome 3)'!B$5:B$100,B29,'Budget (Outcome 3)'!R$5:R$100))</f>
        <v>0</v>
      </c>
      <c r="J29" s="61">
        <f t="shared" si="0"/>
        <v>0</v>
      </c>
    </row>
    <row r="30" spans="1:64" s="51" customFormat="1" ht="12">
      <c r="A30" s="57"/>
      <c r="B30" s="58" t="s">
        <v>48</v>
      </c>
      <c r="C30" s="58"/>
      <c r="D30" s="59"/>
      <c r="E30" s="58" t="s">
        <v>49</v>
      </c>
      <c r="F30" s="58" t="s">
        <v>50</v>
      </c>
      <c r="G30" s="60"/>
      <c r="H30" s="71">
        <f>SUM(SUMIF('Budget (Outcome 1)'!B$5:B$140,B30,'Budget (Outcome 1)'!L$5:L$140),SUMIF('Budget (Outcome 2)'!B$5:B$100,B30,'Budget (Outcome 2)'!L$5:L$100),SUMIF('Budget (Outcome 3)'!B$5:B$100,B30,'Budget (Outcome 3)'!L$5:L$100))</f>
        <v>0</v>
      </c>
      <c r="I30" s="71">
        <f>SUM(SUMIF('Budget (Outcome 1)'!B$5:B$140,B30,'Budget (Outcome 1)'!R$5:R$140),SUMIF('Budget (Outcome 2)'!B$5:B$100,B30,'Budget (Outcome 2)'!R$5:R$100),SUMIF('Budget (Outcome 3)'!B$5:B$100,B30,'Budget (Outcome 3)'!R$5:R$100))</f>
        <v>0</v>
      </c>
      <c r="J30" s="61">
        <f t="shared" si="0"/>
        <v>0</v>
      </c>
    </row>
    <row r="31" spans="1:64" s="51" customFormat="1" ht="12">
      <c r="A31" s="57"/>
      <c r="B31" s="58" t="s">
        <v>51</v>
      </c>
      <c r="C31" s="58"/>
      <c r="D31" s="59"/>
      <c r="E31" s="58" t="s">
        <v>52</v>
      </c>
      <c r="F31" s="58" t="s">
        <v>53</v>
      </c>
      <c r="G31" s="60"/>
      <c r="H31" s="71">
        <f>SUM(SUMIF('Budget (Outcome 1)'!B$5:B$140,B31,'Budget (Outcome 1)'!L$5:L$140),SUMIF('Budget (Outcome 2)'!B$5:B$100,B31,'Budget (Outcome 2)'!L$5:L$100),SUMIF('Budget (Outcome 3)'!B$5:B$100,B31,'Budget (Outcome 3)'!L$5:L$100))</f>
        <v>0</v>
      </c>
      <c r="I31" s="71">
        <f>SUM(SUMIF('Budget (Outcome 1)'!B$5:B$140,B31,'Budget (Outcome 1)'!R$5:R$140),SUMIF('Budget (Outcome 2)'!B$5:B$100,B31,'Budget (Outcome 2)'!R$5:R$100),SUMIF('Budget (Outcome 3)'!B$5:B$100,B31,'Budget (Outcome 3)'!R$5:R$100))</f>
        <v>0</v>
      </c>
      <c r="J31" s="61">
        <f t="shared" si="0"/>
        <v>0</v>
      </c>
    </row>
    <row r="32" spans="1:64" s="51" customFormat="1" ht="12">
      <c r="A32" s="62"/>
      <c r="B32" s="63"/>
      <c r="C32" s="63" t="s">
        <v>20</v>
      </c>
      <c r="D32" s="64"/>
      <c r="E32" s="63"/>
      <c r="F32" s="63"/>
      <c r="G32" s="65"/>
      <c r="H32" s="66">
        <f>SUM(H21:H31)</f>
        <v>0</v>
      </c>
      <c r="I32" s="66">
        <f>SUM(I21:I31)</f>
        <v>0</v>
      </c>
      <c r="J32" s="66">
        <f>SUM(J21:J31)</f>
        <v>0</v>
      </c>
    </row>
    <row r="33" spans="1:64" ht="12">
      <c r="A33" s="50"/>
      <c r="B33" s="17"/>
      <c r="C33" s="58"/>
      <c r="D33" s="67"/>
      <c r="E33" s="58"/>
      <c r="F33" s="17"/>
      <c r="G33" s="52"/>
      <c r="H33" s="53"/>
      <c r="I33" s="53"/>
      <c r="J33" s="53"/>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row>
    <row r="34" spans="1:64">
      <c r="A34"/>
      <c r="B34"/>
      <c r="C34"/>
      <c r="D34"/>
      <c r="E34"/>
      <c r="F34"/>
      <c r="G34"/>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row>
    <row r="35" spans="1:64" s="131" customFormat="1" ht="12.75">
      <c r="A35" s="126" t="s">
        <v>54</v>
      </c>
      <c r="B35" s="130"/>
      <c r="C35" s="130"/>
      <c r="D35" s="130"/>
      <c r="E35" s="130"/>
      <c r="F35" s="130"/>
      <c r="G35" s="130"/>
      <c r="H35" s="134"/>
    </row>
    <row r="36" spans="1:64" ht="12">
      <c r="A36" s="54"/>
      <c r="B36" s="55" t="s">
        <v>55</v>
      </c>
      <c r="C36" s="56"/>
      <c r="D36" s="56"/>
      <c r="E36" s="55" t="s">
        <v>16</v>
      </c>
      <c r="F36" s="55" t="s">
        <v>17</v>
      </c>
      <c r="G36" s="56"/>
      <c r="H36" s="103" t="str">
        <f>C13</f>
        <v>Output 1.1</v>
      </c>
      <c r="I36" s="103" t="str">
        <f>C14</f>
        <v>Output 1.2</v>
      </c>
      <c r="J36" s="103" t="str">
        <f>C15</f>
        <v>Output 2.1</v>
      </c>
      <c r="K36" s="103" t="str">
        <f>C16</f>
        <v>Output 3.1</v>
      </c>
      <c r="L36" s="69" t="s">
        <v>20</v>
      </c>
      <c r="M36" s="18"/>
      <c r="N36" s="18"/>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row>
    <row r="37" spans="1:64" ht="12">
      <c r="A37" s="57"/>
      <c r="B37" s="58" t="s">
        <v>21</v>
      </c>
      <c r="C37" s="58"/>
      <c r="D37" s="59"/>
      <c r="E37" s="58" t="s">
        <v>22</v>
      </c>
      <c r="F37" s="58" t="s">
        <v>23</v>
      </c>
      <c r="G37" s="60"/>
      <c r="H37" s="71">
        <f>SUMIFS('Budget (Outcome 1)'!$S$5:$S$140,'Budget (Outcome 1)'!$C$5:$C$140,H$36,'Budget (Outcome 1)'!$E$5:$E$140,$E37)</f>
        <v>0</v>
      </c>
      <c r="I37" s="71">
        <f>SUMIFS('Budget (Outcome 1)'!$S$5:$S$140,'Budget (Outcome 1)'!$C$5:$C$140,I$36,'Budget (Outcome 1)'!$E$5:$E$140,$E37)</f>
        <v>0</v>
      </c>
      <c r="J37" s="71">
        <f>SUMIFS('Budget (Outcome 2)'!$S$5:$S$100,'Budget (Outcome 2)'!$C$5:$C$100,J$36,'Budget (Outcome 2)'!$E$5:$E$100,$E37)</f>
        <v>0</v>
      </c>
      <c r="K37" s="71">
        <f>SUMIFS('Budget (Outcome 3)'!$S$5:$S$100,'Budget (Outcome 3)'!$C$5:$C$100,K$36,'Budget (Outcome 3)'!$E$5:$E$100,$E37)</f>
        <v>0</v>
      </c>
      <c r="L37" s="61">
        <f t="shared" ref="L37:L47" si="1">SUM(H37:K37)</f>
        <v>0</v>
      </c>
      <c r="M37" s="18"/>
      <c r="N37" s="18"/>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row>
    <row r="38" spans="1:64" ht="12">
      <c r="A38" s="57"/>
      <c r="B38" s="58" t="s">
        <v>24</v>
      </c>
      <c r="C38" s="58"/>
      <c r="D38" s="59"/>
      <c r="E38" s="58" t="s">
        <v>25</v>
      </c>
      <c r="F38" s="58" t="s">
        <v>26</v>
      </c>
      <c r="G38" s="60"/>
      <c r="H38" s="71">
        <f>SUMIFS('Budget (Outcome 1)'!$S$5:$S$140,'Budget (Outcome 1)'!$C$5:$C$140,H$36,'Budget (Outcome 1)'!$E$5:$E$140,$E38)</f>
        <v>0</v>
      </c>
      <c r="I38" s="71">
        <f>SUMIFS('Budget (Outcome 1)'!$S$5:$S$140,'Budget (Outcome 1)'!$C$5:$C$140,I$36,'Budget (Outcome 1)'!$E$5:$E$140,$E38)</f>
        <v>0</v>
      </c>
      <c r="J38" s="71">
        <f>SUMIFS('Budget (Outcome 2)'!$S$5:$S$100,'Budget (Outcome 2)'!$C$5:$C$100,J$36,'Budget (Outcome 2)'!$E$5:$E$100,$E38)</f>
        <v>0</v>
      </c>
      <c r="K38" s="71">
        <f>SUMIFS('Budget (Outcome 3)'!$S$5:$S$100,'Budget (Outcome 3)'!$C$5:$C$100,K$36,'Budget (Outcome 3)'!$E$5:$E$100,$E38)</f>
        <v>0</v>
      </c>
      <c r="L38" s="61">
        <f t="shared" si="1"/>
        <v>0</v>
      </c>
      <c r="M38" s="18"/>
      <c r="N38" s="18"/>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row>
    <row r="39" spans="1:64" ht="12">
      <c r="A39" s="57"/>
      <c r="B39" s="58" t="s">
        <v>27</v>
      </c>
      <c r="C39" s="58"/>
      <c r="D39" s="59"/>
      <c r="E39" s="58" t="s">
        <v>28</v>
      </c>
      <c r="F39" s="58" t="s">
        <v>29</v>
      </c>
      <c r="G39" s="60"/>
      <c r="H39" s="71">
        <f>SUMIFS('Budget (Outcome 1)'!$S$5:$S$140,'Budget (Outcome 1)'!$C$5:$C$140,H$36,'Budget (Outcome 1)'!$E$5:$E$140,$E39)</f>
        <v>0</v>
      </c>
      <c r="I39" s="71">
        <f>SUMIFS('Budget (Outcome 1)'!$S$5:$S$140,'Budget (Outcome 1)'!$C$5:$C$140,I$36,'Budget (Outcome 1)'!$E$5:$E$140,$E39)</f>
        <v>0</v>
      </c>
      <c r="J39" s="71">
        <f>SUMIFS('Budget (Outcome 2)'!$S$5:$S$100,'Budget (Outcome 2)'!$C$5:$C$100,J$36,'Budget (Outcome 2)'!$E$5:$E$100,$E39)</f>
        <v>0</v>
      </c>
      <c r="K39" s="71">
        <f>SUMIFS('Budget (Outcome 3)'!$S$5:$S$100,'Budget (Outcome 3)'!$C$5:$C$100,K$36,'Budget (Outcome 3)'!$E$5:$E$100,$E39)</f>
        <v>0</v>
      </c>
      <c r="L39" s="61">
        <f t="shared" si="1"/>
        <v>0</v>
      </c>
      <c r="M39" s="18"/>
      <c r="N39" s="18"/>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row>
    <row r="40" spans="1:64" ht="12">
      <c r="A40" s="57"/>
      <c r="B40" s="58" t="s">
        <v>30</v>
      </c>
      <c r="C40" s="58"/>
      <c r="D40" s="59"/>
      <c r="E40" s="58" t="s">
        <v>31</v>
      </c>
      <c r="F40" s="58" t="s">
        <v>32</v>
      </c>
      <c r="G40" s="60"/>
      <c r="H40" s="71">
        <f>SUMIFS('Budget (Outcome 1)'!$S$5:$S$140,'Budget (Outcome 1)'!$C$5:$C$140,H$36,'Budget (Outcome 1)'!$E$5:$E$140,$E40)</f>
        <v>0</v>
      </c>
      <c r="I40" s="71">
        <f>SUMIFS('Budget (Outcome 1)'!$S$5:$S$140,'Budget (Outcome 1)'!$C$5:$C$140,I$36,'Budget (Outcome 1)'!$E$5:$E$140,$E40)</f>
        <v>0</v>
      </c>
      <c r="J40" s="71">
        <f>SUMIFS('Budget (Outcome 2)'!$S$5:$S$100,'Budget (Outcome 2)'!$C$5:$C$100,J$36,'Budget (Outcome 2)'!$E$5:$E$100,$E40)</f>
        <v>0</v>
      </c>
      <c r="K40" s="71">
        <f>SUMIFS('Budget (Outcome 3)'!$S$5:$S$100,'Budget (Outcome 3)'!$C$5:$C$100,K$36,'Budget (Outcome 3)'!$E$5:$E$100,$E40)</f>
        <v>0</v>
      </c>
      <c r="L40" s="61">
        <f t="shared" si="1"/>
        <v>0</v>
      </c>
      <c r="M40" s="18"/>
      <c r="N40" s="18"/>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row>
    <row r="41" spans="1:64" ht="12">
      <c r="A41" s="57"/>
      <c r="B41" s="58" t="s">
        <v>33</v>
      </c>
      <c r="C41" s="58"/>
      <c r="D41" s="59"/>
      <c r="E41" s="58" t="s">
        <v>34</v>
      </c>
      <c r="F41" s="58" t="s">
        <v>35</v>
      </c>
      <c r="G41" s="60"/>
      <c r="H41" s="71">
        <f>SUMIFS('Budget (Outcome 1)'!$S$5:$S$140,'Budget (Outcome 1)'!$C$5:$C$140,H$36,'Budget (Outcome 1)'!$E$5:$E$140,$E41)</f>
        <v>0</v>
      </c>
      <c r="I41" s="71">
        <f>SUMIFS('Budget (Outcome 1)'!$S$5:$S$140,'Budget (Outcome 1)'!$C$5:$C$140,I$36,'Budget (Outcome 1)'!$E$5:$E$140,$E41)</f>
        <v>0</v>
      </c>
      <c r="J41" s="71">
        <f>SUMIFS('Budget (Outcome 2)'!$S$5:$S$100,'Budget (Outcome 2)'!$C$5:$C$100,J$36,'Budget (Outcome 2)'!$E$5:$E$100,$E41)</f>
        <v>0</v>
      </c>
      <c r="K41" s="71">
        <f>SUMIFS('Budget (Outcome 3)'!$S$5:$S$100,'Budget (Outcome 3)'!$C$5:$C$100,K$36,'Budget (Outcome 3)'!$E$5:$E$100,$E41)</f>
        <v>0</v>
      </c>
      <c r="L41" s="61">
        <f t="shared" si="1"/>
        <v>0</v>
      </c>
      <c r="M41" s="18"/>
      <c r="N41" s="18"/>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row>
    <row r="42" spans="1:64" ht="12">
      <c r="A42" s="57"/>
      <c r="B42" s="58" t="s">
        <v>56</v>
      </c>
      <c r="C42" s="58"/>
      <c r="D42" s="59"/>
      <c r="E42" s="58" t="s">
        <v>37</v>
      </c>
      <c r="F42" s="58" t="s">
        <v>38</v>
      </c>
      <c r="G42" s="60"/>
      <c r="H42" s="71">
        <f>SUMIFS('Budget (Outcome 1)'!$S$5:$S$140,'Budget (Outcome 1)'!$C$5:$C$140,H$36,'Budget (Outcome 1)'!$E$5:$E$140,$E42)</f>
        <v>0</v>
      </c>
      <c r="I42" s="71">
        <f>SUMIFS('Budget (Outcome 1)'!$S$5:$S$140,'Budget (Outcome 1)'!$C$5:$C$140,I$36,'Budget (Outcome 1)'!$E$5:$E$140,$E42)</f>
        <v>0</v>
      </c>
      <c r="J42" s="71">
        <f>SUMIFS('Budget (Outcome 2)'!$S$5:$S$100,'Budget (Outcome 2)'!$C$5:$C$100,J$36,'Budget (Outcome 2)'!$E$5:$E$100,$E42)</f>
        <v>0</v>
      </c>
      <c r="K42" s="71">
        <f>SUMIFS('Budget (Outcome 3)'!$S$5:$S$100,'Budget (Outcome 3)'!$C$5:$C$100,K$36,'Budget (Outcome 3)'!$E$5:$E$100,$E42)</f>
        <v>0</v>
      </c>
      <c r="L42" s="61">
        <f t="shared" si="1"/>
        <v>0</v>
      </c>
      <c r="M42" s="18"/>
      <c r="N42" s="18"/>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row>
    <row r="43" spans="1:64" ht="12">
      <c r="A43" s="57"/>
      <c r="B43" s="58" t="s">
        <v>39</v>
      </c>
      <c r="C43" s="58"/>
      <c r="D43" s="59"/>
      <c r="E43" s="58" t="s">
        <v>40</v>
      </c>
      <c r="F43" s="58" t="s">
        <v>41</v>
      </c>
      <c r="G43" s="60"/>
      <c r="H43" s="71">
        <f>SUMIFS('Budget (Outcome 1)'!$S$5:$S$140,'Budget (Outcome 1)'!$C$5:$C$140,H$36,'Budget (Outcome 1)'!$E$5:$E$140,$E43)</f>
        <v>0</v>
      </c>
      <c r="I43" s="71">
        <f>SUMIFS('Budget (Outcome 1)'!$S$5:$S$140,'Budget (Outcome 1)'!$C$5:$C$140,I$36,'Budget (Outcome 1)'!$E$5:$E$140,$E43)</f>
        <v>0</v>
      </c>
      <c r="J43" s="71">
        <f>SUMIFS('Budget (Outcome 2)'!$S$5:$S$100,'Budget (Outcome 2)'!$C$5:$C$100,J$36,'Budget (Outcome 2)'!$E$5:$E$100,$E43)</f>
        <v>0</v>
      </c>
      <c r="K43" s="71">
        <f>SUMIFS('Budget (Outcome 3)'!$S$5:$S$100,'Budget (Outcome 3)'!$C$5:$C$100,K$36,'Budget (Outcome 3)'!$E$5:$E$100,$E43)</f>
        <v>0</v>
      </c>
      <c r="L43" s="61">
        <f t="shared" si="1"/>
        <v>0</v>
      </c>
      <c r="M43" s="18"/>
      <c r="N43" s="18"/>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row>
    <row r="44" spans="1:64" ht="12">
      <c r="A44" s="57"/>
      <c r="B44" s="58" t="s">
        <v>42</v>
      </c>
      <c r="C44" s="58"/>
      <c r="D44" s="59"/>
      <c r="E44" s="58" t="s">
        <v>43</v>
      </c>
      <c r="F44" s="58" t="s">
        <v>44</v>
      </c>
      <c r="G44" s="60"/>
      <c r="H44" s="71">
        <f>SUMIFS('Budget (Outcome 1)'!$S$5:$S$140,'Budget (Outcome 1)'!$C$5:$C$140,H$36,'Budget (Outcome 1)'!$E$5:$E$140,$E44)</f>
        <v>0</v>
      </c>
      <c r="I44" s="71">
        <f>SUMIFS('Budget (Outcome 1)'!$S$5:$S$140,'Budget (Outcome 1)'!$C$5:$C$140,I$36,'Budget (Outcome 1)'!$E$5:$E$140,$E44)</f>
        <v>0</v>
      </c>
      <c r="J44" s="71">
        <f>SUMIFS('Budget (Outcome 2)'!$S$5:$S$100,'Budget (Outcome 2)'!$C$5:$C$100,J$36,'Budget (Outcome 2)'!$E$5:$E$100,$E44)</f>
        <v>0</v>
      </c>
      <c r="K44" s="71">
        <f>SUMIFS('Budget (Outcome 3)'!$S$5:$S$100,'Budget (Outcome 3)'!$C$5:$C$100,K$36,'Budget (Outcome 3)'!$E$5:$E$100,$E44)</f>
        <v>0</v>
      </c>
      <c r="L44" s="61">
        <f t="shared" si="1"/>
        <v>0</v>
      </c>
      <c r="M44" s="18"/>
      <c r="N44" s="18"/>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row>
    <row r="45" spans="1:64" ht="12">
      <c r="A45" s="57"/>
      <c r="B45" s="58" t="s">
        <v>45</v>
      </c>
      <c r="C45" s="58"/>
      <c r="D45" s="59"/>
      <c r="E45" s="58" t="s">
        <v>46</v>
      </c>
      <c r="F45" s="58" t="s">
        <v>47</v>
      </c>
      <c r="G45" s="60"/>
      <c r="H45" s="71">
        <f>SUMIFS('Budget (Outcome 1)'!$S$5:$S$140,'Budget (Outcome 1)'!$C$5:$C$140,H$36,'Budget (Outcome 1)'!$E$5:$E$140,$E45)</f>
        <v>0</v>
      </c>
      <c r="I45" s="71">
        <f>SUMIFS('Budget (Outcome 1)'!$S$5:$S$140,'Budget (Outcome 1)'!$C$5:$C$140,I$36,'Budget (Outcome 1)'!$E$5:$E$140,$E45)</f>
        <v>0</v>
      </c>
      <c r="J45" s="71">
        <f>SUMIFS('Budget (Outcome 2)'!$S$5:$S$100,'Budget (Outcome 2)'!$C$5:$C$100,J$36,'Budget (Outcome 2)'!$E$5:$E$100,$E45)</f>
        <v>0</v>
      </c>
      <c r="K45" s="71">
        <f>SUMIFS('Budget (Outcome 3)'!$S$5:$S$100,'Budget (Outcome 3)'!$C$5:$C$100,K$36,'Budget (Outcome 3)'!$E$5:$E$100,$E45)</f>
        <v>0</v>
      </c>
      <c r="L45" s="61">
        <f t="shared" si="1"/>
        <v>0</v>
      </c>
      <c r="M45" s="18"/>
      <c r="N45" s="18"/>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row>
    <row r="46" spans="1:64" ht="12">
      <c r="A46" s="57"/>
      <c r="B46" s="58" t="s">
        <v>48</v>
      </c>
      <c r="C46" s="58"/>
      <c r="D46" s="59"/>
      <c r="E46" s="58" t="s">
        <v>49</v>
      </c>
      <c r="F46" s="58" t="s">
        <v>50</v>
      </c>
      <c r="G46" s="60"/>
      <c r="H46" s="71">
        <f>SUMIFS('Budget (Outcome 1)'!$S$5:$S$140,'Budget (Outcome 1)'!$C$5:$C$140,H$36,'Budget (Outcome 1)'!$E$5:$E$140,$E46)</f>
        <v>0</v>
      </c>
      <c r="I46" s="71">
        <f>SUMIFS('Budget (Outcome 1)'!$S$5:$S$140,'Budget (Outcome 1)'!$C$5:$C$140,I$36,'Budget (Outcome 1)'!$E$5:$E$140,$E46)</f>
        <v>0</v>
      </c>
      <c r="J46" s="71">
        <f>SUMIFS('Budget (Outcome 2)'!$S$5:$S$100,'Budget (Outcome 2)'!$C$5:$C$100,J$36,'Budget (Outcome 2)'!$E$5:$E$100,$E46)</f>
        <v>0</v>
      </c>
      <c r="K46" s="71">
        <f>SUMIFS('Budget (Outcome 3)'!$S$5:$S$100,'Budget (Outcome 3)'!$C$5:$C$100,K$36,'Budget (Outcome 3)'!$E$5:$E$100,$E46)</f>
        <v>0</v>
      </c>
      <c r="L46" s="61">
        <f t="shared" si="1"/>
        <v>0</v>
      </c>
      <c r="M46" s="18"/>
      <c r="N46" s="18"/>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row>
    <row r="47" spans="1:64" ht="12">
      <c r="A47" s="57"/>
      <c r="B47" s="58" t="s">
        <v>51</v>
      </c>
      <c r="C47" s="58"/>
      <c r="D47" s="59"/>
      <c r="E47" s="58" t="s">
        <v>52</v>
      </c>
      <c r="F47" s="58" t="s">
        <v>53</v>
      </c>
      <c r="G47" s="60"/>
      <c r="H47" s="71">
        <f>SUMIFS('Budget (Outcome 1)'!$S$5:$S$140,'Budget (Outcome 1)'!$C$5:$C$140,H$36,'Budget (Outcome 1)'!$E$5:$E$140,$E47)</f>
        <v>0</v>
      </c>
      <c r="I47" s="71">
        <f>SUMIFS('Budget (Outcome 1)'!$S$5:$S$140,'Budget (Outcome 1)'!$C$5:$C$140,I$36,'Budget (Outcome 1)'!$E$5:$E$140,$E47)</f>
        <v>0</v>
      </c>
      <c r="J47" s="71">
        <f>SUMIFS('Budget (Outcome 2)'!$S$5:$S$100,'Budget (Outcome 2)'!$C$5:$C$100,J$36,'Budget (Outcome 2)'!$E$5:$E$100,$E47)</f>
        <v>0</v>
      </c>
      <c r="K47" s="71">
        <f>SUMIFS('Budget (Outcome 3)'!$S$5:$S$100,'Budget (Outcome 3)'!$C$5:$C$100,K$36,'Budget (Outcome 3)'!$E$5:$E$100,$E47)</f>
        <v>0</v>
      </c>
      <c r="L47" s="61">
        <f t="shared" si="1"/>
        <v>0</v>
      </c>
      <c r="M47" s="18"/>
      <c r="N47" s="18"/>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row>
    <row r="48" spans="1:64" ht="12">
      <c r="A48" s="62"/>
      <c r="B48" s="63"/>
      <c r="C48" s="63" t="s">
        <v>20</v>
      </c>
      <c r="D48" s="64"/>
      <c r="E48" s="63"/>
      <c r="F48" s="63"/>
      <c r="G48" s="65"/>
      <c r="H48" s="55">
        <f>SUM(H37:H47)</f>
        <v>0</v>
      </c>
      <c r="I48" s="55">
        <f t="shared" ref="I48:K48" si="2">SUM(I37:I47)</f>
        <v>0</v>
      </c>
      <c r="J48" s="55">
        <f>SUM(J37:J47)</f>
        <v>0</v>
      </c>
      <c r="K48" s="55">
        <f t="shared" si="2"/>
        <v>0</v>
      </c>
      <c r="L48" s="66">
        <f>SUM(L37:L47)</f>
        <v>0</v>
      </c>
      <c r="M48" s="18"/>
      <c r="N48" s="18"/>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row>
    <row r="49" spans="1:64">
      <c r="A49" s="50"/>
      <c r="B49" s="17"/>
      <c r="C49" s="58"/>
      <c r="D49" s="67"/>
      <c r="E49" s="58"/>
      <c r="F49" s="17"/>
      <c r="G49" s="52"/>
      <c r="H49" s="73"/>
      <c r="I49" s="73"/>
      <c r="J49" s="73"/>
      <c r="K49" s="73"/>
      <c r="L49" s="53"/>
      <c r="M49"/>
      <c r="N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row>
  </sheetData>
  <sheetProtection formatCells="0" formatColumns="0" formatRows="0" deleteColumns="0" deleteRows="0" selectLockedCells="1" selectUnlockedCells="1"/>
  <dataConsolidate/>
  <mergeCells count="2">
    <mergeCell ref="A1:J5"/>
    <mergeCell ref="B8:F8"/>
  </mergeCells>
  <phoneticPr fontId="7" type="noConversion"/>
  <pageMargins left="0.7" right="0.7" top="0.75" bottom="0.75" header="0.3" footer="0.3"/>
  <pageSetup paperSize="9" scale="44" orientation="landscape" r:id="rId1"/>
  <colBreaks count="2" manualBreakCount="2">
    <brk id="20" max="1048575" man="1"/>
    <brk id="5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56B5-BDBE-4277-ABE3-EDF63C1C6F42}">
  <sheetPr>
    <tabColor rgb="FF92D050"/>
  </sheetPr>
  <dimension ref="A1:BS88"/>
  <sheetViews>
    <sheetView zoomScaleNormal="100" zoomScaleSheetLayoutView="40" workbookViewId="0">
      <pane ySplit="4" topLeftCell="A5" activePane="bottomLeft" state="frozen"/>
      <selection pane="bottomLeft"/>
    </sheetView>
  </sheetViews>
  <sheetFormatPr defaultColWidth="9" defaultRowHeight="15"/>
  <cols>
    <col min="1" max="1" width="11.375" style="27" customWidth="1"/>
    <col min="2" max="2" width="16.375" style="28" customWidth="1"/>
    <col min="3" max="3" width="8.875" style="27" customWidth="1"/>
    <col min="4" max="4" width="18.625" style="27" customWidth="1"/>
    <col min="5" max="5" width="6.125" style="27" hidden="1" customWidth="1"/>
    <col min="6" max="6" width="43.375" style="27" customWidth="1"/>
    <col min="7" max="9" width="8.125" style="27" customWidth="1"/>
    <col min="10" max="10" width="9.375" style="27" customWidth="1"/>
    <col min="11" max="11" width="10.125" style="27" customWidth="1"/>
    <col min="12" max="19" width="9" style="27" customWidth="1"/>
    <col min="20" max="20" width="11.375" style="27" customWidth="1"/>
    <col min="21" max="21" width="9" style="27" customWidth="1"/>
    <col min="22" max="22" width="9.125" style="27" customWidth="1"/>
    <col min="23" max="26" width="9" style="27" customWidth="1"/>
    <col min="27" max="27" width="8.375" style="27" customWidth="1"/>
    <col min="28" max="40" width="9.875" style="36" customWidth="1"/>
    <col min="41" max="41" width="7.375" style="27" bestFit="1" customWidth="1"/>
    <col min="42" max="42" width="44.125" style="27" bestFit="1" customWidth="1"/>
    <col min="43" max="43" width="7.875" style="27" bestFit="1" customWidth="1"/>
    <col min="44" max="44" width="7.375" style="27" bestFit="1" customWidth="1"/>
    <col min="45" max="45" width="8" style="27" bestFit="1" customWidth="1"/>
    <col min="46" max="46" width="7.125" style="27" bestFit="1" customWidth="1"/>
    <col min="47" max="47" width="6.875" style="27" bestFit="1" customWidth="1"/>
    <col min="48" max="50" width="7.375" style="27" bestFit="1" customWidth="1"/>
    <col min="51" max="51" width="7.875" style="27" bestFit="1" customWidth="1"/>
    <col min="52" max="52" width="7.375" style="27" bestFit="1" customWidth="1"/>
    <col min="53" max="53" width="8.375" style="27" customWidth="1" collapsed="1"/>
    <col min="54" max="54" width="26.875" style="36" bestFit="1" customWidth="1"/>
    <col min="55" max="65" width="9.375" style="36" bestFit="1" customWidth="1"/>
    <col min="66" max="66" width="9.875" style="32" bestFit="1" customWidth="1" collapsed="1"/>
    <col min="67" max="67" width="18.375" customWidth="1"/>
    <col min="72" max="16384" width="9" style="49"/>
  </cols>
  <sheetData>
    <row r="1" spans="1:71">
      <c r="A1" s="2" t="s">
        <v>57</v>
      </c>
      <c r="B1" s="20"/>
      <c r="C1" s="2"/>
      <c r="D1" s="3"/>
      <c r="E1" s="3"/>
      <c r="F1" s="6"/>
      <c r="G1" s="6"/>
      <c r="H1" s="6"/>
      <c r="I1" s="6"/>
      <c r="J1" s="4"/>
      <c r="K1" s="4"/>
      <c r="L1" s="4"/>
      <c r="M1" s="4"/>
      <c r="N1" s="4"/>
      <c r="O1" s="4"/>
      <c r="P1" s="4"/>
      <c r="Q1" s="4"/>
      <c r="R1" s="4"/>
      <c r="S1" s="4"/>
      <c r="T1" s="4"/>
      <c r="U1" s="4"/>
      <c r="V1" s="4"/>
      <c r="W1" s="4"/>
      <c r="X1" s="4"/>
      <c r="Y1" s="4"/>
      <c r="Z1" s="4"/>
      <c r="AA1" s="4"/>
      <c r="AB1" s="33"/>
      <c r="AC1" s="33"/>
      <c r="AD1" s="33"/>
      <c r="AE1" s="33"/>
      <c r="AF1" s="33"/>
      <c r="AG1" s="33"/>
      <c r="AH1" s="33"/>
      <c r="AI1" s="33"/>
      <c r="AJ1" s="33"/>
      <c r="AK1" s="33"/>
      <c r="AL1" s="33"/>
      <c r="AM1" s="33"/>
      <c r="AN1" s="33"/>
      <c r="AO1" s="4"/>
      <c r="AP1" s="4"/>
      <c r="AQ1" s="4"/>
      <c r="AR1" s="4"/>
      <c r="AS1" s="4"/>
      <c r="AT1" s="4"/>
      <c r="AU1" s="4"/>
      <c r="AV1" s="4"/>
      <c r="AW1" s="4"/>
      <c r="AX1" s="4"/>
      <c r="AY1" s="4"/>
      <c r="AZ1" s="4"/>
      <c r="BA1" s="4"/>
      <c r="BB1" s="33"/>
      <c r="BC1" s="33"/>
      <c r="BD1" s="33"/>
      <c r="BE1" s="33"/>
      <c r="BF1" s="33"/>
      <c r="BG1" s="33"/>
      <c r="BH1" s="33"/>
      <c r="BI1" s="33"/>
      <c r="BJ1" s="33"/>
      <c r="BK1" s="33"/>
      <c r="BL1" s="33"/>
      <c r="BM1" s="33"/>
    </row>
    <row r="2" spans="1:71" ht="38.25" customHeight="1" thickBot="1">
      <c r="A2" s="279" t="s">
        <v>58</v>
      </c>
      <c r="B2" s="279"/>
      <c r="C2" s="279"/>
      <c r="D2" s="279"/>
      <c r="E2" s="279"/>
      <c r="F2" s="279"/>
      <c r="G2" s="279"/>
      <c r="H2" s="261"/>
      <c r="I2" s="261"/>
      <c r="J2" s="4"/>
      <c r="K2" s="4"/>
      <c r="L2" s="4"/>
      <c r="M2" s="4"/>
      <c r="N2" s="4"/>
      <c r="O2" s="4"/>
      <c r="P2" s="4"/>
      <c r="Q2" s="4"/>
      <c r="R2" s="4"/>
      <c r="S2" s="4"/>
      <c r="T2" s="4"/>
      <c r="U2" s="4"/>
      <c r="V2" s="4"/>
      <c r="W2" s="4"/>
      <c r="X2" s="4"/>
      <c r="Y2" s="4"/>
      <c r="Z2" s="4"/>
      <c r="AA2" s="4"/>
      <c r="AB2" s="33"/>
      <c r="AC2" s="33"/>
      <c r="AD2" s="33"/>
      <c r="AE2" s="33"/>
      <c r="AF2" s="33"/>
      <c r="AG2" s="33"/>
      <c r="AH2" s="33"/>
      <c r="AI2" s="33"/>
      <c r="AJ2" s="33"/>
      <c r="AK2" s="33"/>
      <c r="AL2" s="33"/>
      <c r="AM2" s="33"/>
      <c r="AN2" s="33"/>
      <c r="AO2" s="4"/>
      <c r="AP2" s="4"/>
      <c r="AQ2" s="4"/>
      <c r="AR2" s="4"/>
      <c r="AS2" s="4"/>
      <c r="AT2" s="4"/>
      <c r="AU2" s="4"/>
      <c r="AV2" s="4"/>
      <c r="AW2" s="4"/>
      <c r="AX2" s="4"/>
      <c r="AY2" s="4"/>
      <c r="AZ2" s="4"/>
      <c r="BA2" s="4"/>
      <c r="BB2" s="33"/>
      <c r="BC2" s="33"/>
      <c r="BD2" s="33"/>
      <c r="BE2" s="33"/>
      <c r="BF2" s="33"/>
      <c r="BG2" s="33"/>
      <c r="BH2" s="33"/>
      <c r="BI2" s="33"/>
      <c r="BJ2" s="33"/>
      <c r="BK2" s="33"/>
      <c r="BL2" s="33"/>
      <c r="BM2" s="33"/>
    </row>
    <row r="3" spans="1:71" ht="15" customHeight="1" thickBot="1">
      <c r="A3" s="75" t="s">
        <v>3</v>
      </c>
      <c r="B3" s="76"/>
      <c r="C3" s="74"/>
      <c r="D3" s="74"/>
      <c r="E3" s="74"/>
      <c r="F3" s="105"/>
      <c r="G3" s="280" t="s">
        <v>18</v>
      </c>
      <c r="H3" s="280"/>
      <c r="I3" s="280"/>
      <c r="J3" s="280"/>
      <c r="K3" s="280"/>
      <c r="L3" s="280"/>
      <c r="M3" s="281" t="s">
        <v>19</v>
      </c>
      <c r="N3" s="281"/>
      <c r="O3" s="281"/>
      <c r="P3" s="281"/>
      <c r="Q3" s="281"/>
      <c r="R3" s="281"/>
      <c r="S3" s="116"/>
      <c r="T3"/>
      <c r="U3"/>
      <c r="V3"/>
      <c r="W3"/>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row>
    <row r="4" spans="1:71" ht="29.45" customHeight="1">
      <c r="A4" s="14" t="s">
        <v>59</v>
      </c>
      <c r="B4" s="21" t="s">
        <v>60</v>
      </c>
      <c r="C4" s="15" t="s">
        <v>61</v>
      </c>
      <c r="D4" s="16" t="s">
        <v>62</v>
      </c>
      <c r="E4" s="16" t="s">
        <v>63</v>
      </c>
      <c r="F4" s="77" t="s">
        <v>64</v>
      </c>
      <c r="G4" s="180" t="s">
        <v>65</v>
      </c>
      <c r="H4" s="180" t="s">
        <v>66</v>
      </c>
      <c r="I4" s="172" t="s">
        <v>67</v>
      </c>
      <c r="J4" s="172" t="s">
        <v>68</v>
      </c>
      <c r="K4" s="172" t="s">
        <v>69</v>
      </c>
      <c r="L4" s="48" t="s">
        <v>6</v>
      </c>
      <c r="M4" s="180" t="s">
        <v>65</v>
      </c>
      <c r="N4" s="180" t="s">
        <v>66</v>
      </c>
      <c r="O4" s="172" t="s">
        <v>67</v>
      </c>
      <c r="P4" s="172" t="s">
        <v>68</v>
      </c>
      <c r="Q4" s="172" t="s">
        <v>69</v>
      </c>
      <c r="R4" s="48" t="s">
        <v>70</v>
      </c>
      <c r="S4" s="150" t="s">
        <v>71</v>
      </c>
      <c r="T4" s="151"/>
      <c r="U4"/>
      <c r="V4"/>
      <c r="W4"/>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row>
    <row r="5" spans="1:71" s="104" customFormat="1">
      <c r="A5" s="13"/>
      <c r="B5" s="23"/>
      <c r="C5" s="9"/>
      <c r="D5" s="9"/>
      <c r="E5" s="9"/>
      <c r="F5" s="157"/>
      <c r="G5" s="90"/>
      <c r="H5" s="90"/>
      <c r="I5" s="90"/>
      <c r="J5" s="9"/>
      <c r="K5" s="82"/>
      <c r="L5" s="143"/>
      <c r="M5" s="91"/>
      <c r="N5" s="112"/>
      <c r="O5" s="112"/>
      <c r="P5" s="112"/>
      <c r="Q5" s="143"/>
      <c r="R5" s="35"/>
      <c r="S5" s="35"/>
      <c r="T5"/>
      <c r="U5"/>
      <c r="V5"/>
      <c r="W5"/>
    </row>
    <row r="6" spans="1:71" customFormat="1">
      <c r="A6" s="29" t="s">
        <v>72</v>
      </c>
      <c r="B6" s="30"/>
      <c r="C6" s="30"/>
      <c r="D6" s="30"/>
      <c r="E6" s="30"/>
      <c r="F6" s="170"/>
      <c r="G6" s="169"/>
      <c r="H6" s="169"/>
      <c r="I6" s="169"/>
      <c r="J6" s="31"/>
      <c r="K6" s="78"/>
      <c r="L6" s="145"/>
      <c r="M6" s="140"/>
      <c r="N6" s="140"/>
      <c r="O6" s="88"/>
      <c r="P6" s="88"/>
      <c r="Q6" s="88"/>
      <c r="R6" s="83"/>
      <c r="S6" s="34"/>
    </row>
    <row r="7" spans="1:71" customFormat="1">
      <c r="A7" s="37"/>
      <c r="B7" s="38" t="s">
        <v>21</v>
      </c>
      <c r="C7" s="39"/>
      <c r="D7" s="40"/>
      <c r="E7" s="40"/>
      <c r="F7" s="164"/>
      <c r="G7" s="160"/>
      <c r="H7" s="160"/>
      <c r="I7" s="160"/>
      <c r="J7" s="41"/>
      <c r="K7" s="79"/>
      <c r="L7" s="43">
        <f>SUM(L8:L10)</f>
        <v>0</v>
      </c>
      <c r="M7" s="141"/>
      <c r="N7" s="42"/>
      <c r="O7" s="42"/>
      <c r="P7" s="42"/>
      <c r="Q7" s="42"/>
      <c r="R7" s="84">
        <f>SUM(R9:R10)</f>
        <v>0</v>
      </c>
      <c r="S7" s="43">
        <f>SUM(S9:S10)</f>
        <v>0</v>
      </c>
    </row>
    <row r="8" spans="1:71" customFormat="1">
      <c r="A8" s="37"/>
      <c r="B8" s="38" t="s">
        <v>73</v>
      </c>
      <c r="C8" s="39"/>
      <c r="D8" s="41"/>
      <c r="E8" s="40"/>
      <c r="F8" s="164"/>
      <c r="G8" s="160"/>
      <c r="H8" s="160"/>
      <c r="I8" s="160"/>
      <c r="J8" s="41"/>
      <c r="K8" s="79"/>
      <c r="L8" s="43"/>
      <c r="M8" s="149"/>
      <c r="N8" s="146"/>
      <c r="O8" s="146"/>
      <c r="P8" s="146"/>
      <c r="Q8" s="42"/>
      <c r="R8" s="84"/>
      <c r="S8" s="43"/>
    </row>
    <row r="9" spans="1:71" customFormat="1">
      <c r="A9" s="12"/>
      <c r="B9" s="22">
        <v>1</v>
      </c>
      <c r="C9" s="10" t="str">
        <f>A6</f>
        <v>Output 1.1</v>
      </c>
      <c r="D9" s="8" t="s">
        <v>74</v>
      </c>
      <c r="E9" s="10" t="str">
        <f>VLOOKUP(D9,'Drop Down Menu'!$C$1:$D$14,2,)</f>
        <v>G001</v>
      </c>
      <c r="F9" s="165"/>
      <c r="G9" s="147"/>
      <c r="H9" s="147"/>
      <c r="I9" s="147"/>
      <c r="J9" s="24"/>
      <c r="K9" s="80"/>
      <c r="L9" s="43">
        <f>G9*H9*J9</f>
        <v>0</v>
      </c>
      <c r="M9" s="153"/>
      <c r="N9" s="259"/>
      <c r="O9" s="147"/>
      <c r="P9" s="147"/>
      <c r="Q9" s="24"/>
      <c r="R9" s="84">
        <f>M9*N9*P9</f>
        <v>0</v>
      </c>
      <c r="S9" s="43">
        <f>L9+R9</f>
        <v>0</v>
      </c>
    </row>
    <row r="10" spans="1:71" customFormat="1">
      <c r="A10" s="12"/>
      <c r="B10" s="22">
        <v>2</v>
      </c>
      <c r="C10" s="10" t="str">
        <f>A6</f>
        <v>Output 1.1</v>
      </c>
      <c r="D10" s="8" t="s">
        <v>74</v>
      </c>
      <c r="E10" s="10" t="str">
        <f>VLOOKUP(D10,'Drop Down Menu'!$C$1:$D$14,2,)</f>
        <v>G001</v>
      </c>
      <c r="F10" s="165"/>
      <c r="G10" s="147"/>
      <c r="H10" s="147"/>
      <c r="I10" s="147"/>
      <c r="J10" s="24"/>
      <c r="K10" s="80"/>
      <c r="L10" s="43">
        <f>G10*H10*J10</f>
        <v>0</v>
      </c>
      <c r="M10" s="153"/>
      <c r="N10" s="259"/>
      <c r="O10" s="147"/>
      <c r="P10" s="147"/>
      <c r="Q10" s="24"/>
      <c r="R10" s="84">
        <f>M10*N10*P10</f>
        <v>0</v>
      </c>
      <c r="S10" s="43">
        <f>L10+R10</f>
        <v>0</v>
      </c>
    </row>
    <row r="11" spans="1:71" customFormat="1">
      <c r="A11" s="37"/>
      <c r="B11" s="44" t="s">
        <v>24</v>
      </c>
      <c r="C11" s="45"/>
      <c r="D11" s="46"/>
      <c r="E11" s="46"/>
      <c r="F11" s="166"/>
      <c r="G11" s="161"/>
      <c r="H11" s="161"/>
      <c r="I11" s="161"/>
      <c r="J11" s="46"/>
      <c r="K11" s="81"/>
      <c r="L11" s="47">
        <f>SUM(L12:L17)</f>
        <v>0</v>
      </c>
      <c r="M11" s="87"/>
      <c r="N11" s="148"/>
      <c r="O11" s="148"/>
      <c r="P11" s="148"/>
      <c r="Q11" s="89"/>
      <c r="R11" s="85">
        <f>SUM(R13:R17)</f>
        <v>0</v>
      </c>
      <c r="S11" s="47">
        <f>SUM(S13:S17)</f>
        <v>0</v>
      </c>
    </row>
    <row r="12" spans="1:71" customFormat="1">
      <c r="A12" s="37"/>
      <c r="B12" s="38" t="s">
        <v>75</v>
      </c>
      <c r="C12" s="39"/>
      <c r="D12" s="41"/>
      <c r="E12" s="40"/>
      <c r="F12" s="164"/>
      <c r="G12" s="160"/>
      <c r="H12" s="160"/>
      <c r="I12" s="160"/>
      <c r="J12" s="41"/>
      <c r="K12" s="79"/>
      <c r="L12" s="43"/>
      <c r="M12" s="86"/>
      <c r="N12" s="146"/>
      <c r="O12" s="146"/>
      <c r="P12" s="146"/>
      <c r="Q12" s="42"/>
      <c r="R12" s="84"/>
      <c r="S12" s="43"/>
    </row>
    <row r="13" spans="1:71" customFormat="1">
      <c r="A13" s="12"/>
      <c r="B13" s="22">
        <v>1</v>
      </c>
      <c r="C13" s="10" t="str">
        <f>A6</f>
        <v>Output 1.1</v>
      </c>
      <c r="D13" s="10" t="s">
        <v>76</v>
      </c>
      <c r="E13" s="10" t="str">
        <f>VLOOKUP(D13,'Drop Down Menu'!$C$1:$D$14,2,)</f>
        <v>G002</v>
      </c>
      <c r="F13" s="167"/>
      <c r="G13" s="162"/>
      <c r="H13" s="162"/>
      <c r="I13" s="162"/>
      <c r="J13" s="24"/>
      <c r="K13" s="80"/>
      <c r="L13" s="43">
        <f>G13*H13*J13</f>
        <v>0</v>
      </c>
      <c r="M13" s="162"/>
      <c r="N13" s="162"/>
      <c r="O13" s="162"/>
      <c r="P13" s="24"/>
      <c r="Q13" s="24"/>
      <c r="R13" s="84">
        <f>M13*N13*P13</f>
        <v>0</v>
      </c>
      <c r="S13" s="43">
        <f>L13+R13</f>
        <v>0</v>
      </c>
    </row>
    <row r="14" spans="1:71" customFormat="1">
      <c r="A14" s="12"/>
      <c r="B14" s="22">
        <v>2</v>
      </c>
      <c r="C14" s="10" t="str">
        <f>A6</f>
        <v>Output 1.1</v>
      </c>
      <c r="D14" s="10" t="s">
        <v>76</v>
      </c>
      <c r="E14" s="10" t="str">
        <f>VLOOKUP(D14,'Drop Down Menu'!$C$1:$D$14,2,)</f>
        <v>G002</v>
      </c>
      <c r="F14" s="167"/>
      <c r="G14" s="147"/>
      <c r="H14" s="147"/>
      <c r="I14" s="147"/>
      <c r="J14" s="24"/>
      <c r="K14" s="80"/>
      <c r="L14" s="43">
        <f>G14*H14*J14</f>
        <v>0</v>
      </c>
      <c r="M14" s="153"/>
      <c r="N14" s="259"/>
      <c r="O14" s="147"/>
      <c r="P14" s="147"/>
      <c r="Q14" s="24"/>
      <c r="R14" s="84">
        <f>M14*N14*P14</f>
        <v>0</v>
      </c>
      <c r="S14" s="43">
        <f>L14+R14</f>
        <v>0</v>
      </c>
    </row>
    <row r="15" spans="1:71" customFormat="1">
      <c r="A15" s="37"/>
      <c r="B15" s="38" t="s">
        <v>77</v>
      </c>
      <c r="C15" s="39"/>
      <c r="D15" s="41"/>
      <c r="E15" s="40"/>
      <c r="F15" s="164"/>
      <c r="G15" s="160"/>
      <c r="H15" s="160"/>
      <c r="I15" s="160"/>
      <c r="J15" s="41"/>
      <c r="K15" s="79"/>
      <c r="L15" s="43"/>
      <c r="M15" s="86"/>
      <c r="N15" s="146"/>
      <c r="O15" s="146"/>
      <c r="P15" s="146"/>
      <c r="Q15" s="42"/>
      <c r="R15" s="84"/>
      <c r="S15" s="43"/>
    </row>
    <row r="16" spans="1:71" customFormat="1">
      <c r="A16" s="12"/>
      <c r="B16" s="22">
        <v>1</v>
      </c>
      <c r="C16" s="10" t="str">
        <f>A6</f>
        <v>Output 1.1</v>
      </c>
      <c r="D16" s="10" t="s">
        <v>76</v>
      </c>
      <c r="E16" s="10" t="str">
        <f>VLOOKUP(D16,'Drop Down Menu'!$C$1:$D$14,2,)</f>
        <v>G002</v>
      </c>
      <c r="F16" s="167"/>
      <c r="G16" s="162"/>
      <c r="H16" s="162"/>
      <c r="I16" s="162"/>
      <c r="J16" s="24"/>
      <c r="K16" s="80"/>
      <c r="L16" s="43">
        <f>G16*H16*J16</f>
        <v>0</v>
      </c>
      <c r="M16" s="153"/>
      <c r="N16" s="259"/>
      <c r="O16" s="147"/>
      <c r="P16" s="147"/>
      <c r="Q16" s="24"/>
      <c r="R16" s="84">
        <f>M16*N16*P16</f>
        <v>0</v>
      </c>
      <c r="S16" s="43">
        <f>L16+R16</f>
        <v>0</v>
      </c>
    </row>
    <row r="17" spans="1:19" customFormat="1">
      <c r="A17" s="12"/>
      <c r="B17" s="22">
        <v>2</v>
      </c>
      <c r="C17" s="10" t="str">
        <f>A6</f>
        <v>Output 1.1</v>
      </c>
      <c r="D17" s="10" t="s">
        <v>76</v>
      </c>
      <c r="E17" s="10" t="str">
        <f>VLOOKUP(D17,'Drop Down Menu'!$C$1:$D$14,2,)</f>
        <v>G002</v>
      </c>
      <c r="F17" s="167"/>
      <c r="G17" s="162"/>
      <c r="H17" s="162"/>
      <c r="I17" s="162"/>
      <c r="J17" s="24"/>
      <c r="K17" s="80"/>
      <c r="L17" s="43">
        <f>G17*H17*J17</f>
        <v>0</v>
      </c>
      <c r="M17" s="153"/>
      <c r="N17" s="259"/>
      <c r="O17" s="147"/>
      <c r="P17" s="147"/>
      <c r="Q17" s="24"/>
      <c r="R17" s="84">
        <f>M17*N17*P17</f>
        <v>0</v>
      </c>
      <c r="S17" s="43">
        <f>L17+R17</f>
        <v>0</v>
      </c>
    </row>
    <row r="18" spans="1:19" customFormat="1">
      <c r="A18" s="37"/>
      <c r="B18" s="44" t="s">
        <v>27</v>
      </c>
      <c r="C18" s="45"/>
      <c r="D18" s="46"/>
      <c r="E18" s="46"/>
      <c r="F18" s="166"/>
      <c r="G18" s="161"/>
      <c r="H18" s="161"/>
      <c r="I18" s="161"/>
      <c r="J18" s="46"/>
      <c r="K18" s="81"/>
      <c r="L18" s="47">
        <f>SUM(L19:L20)</f>
        <v>0</v>
      </c>
      <c r="M18" s="87"/>
      <c r="N18" s="148"/>
      <c r="O18" s="148"/>
      <c r="P18" s="148"/>
      <c r="Q18" s="89"/>
      <c r="R18" s="85">
        <f>SUM(R19:R20)</f>
        <v>0</v>
      </c>
      <c r="S18" s="47">
        <f>SUM(S19:S20)</f>
        <v>0</v>
      </c>
    </row>
    <row r="19" spans="1:19" customFormat="1">
      <c r="A19" s="12"/>
      <c r="B19" s="22">
        <v>1</v>
      </c>
      <c r="C19" s="10" t="str">
        <f>A6</f>
        <v>Output 1.1</v>
      </c>
      <c r="D19" s="10" t="s">
        <v>78</v>
      </c>
      <c r="E19" s="10" t="str">
        <f>VLOOKUP(D19,'Drop Down Menu'!$C$1:$D$14,2,)</f>
        <v>G003</v>
      </c>
      <c r="F19" s="167"/>
      <c r="G19" s="162"/>
      <c r="H19" s="162"/>
      <c r="I19" s="162"/>
      <c r="J19" s="24"/>
      <c r="K19" s="80"/>
      <c r="L19" s="43">
        <f>G19*H19*J19</f>
        <v>0</v>
      </c>
      <c r="M19" s="153"/>
      <c r="N19" s="259"/>
      <c r="O19" s="147"/>
      <c r="P19" s="147"/>
      <c r="Q19" s="24"/>
      <c r="R19" s="84">
        <f>M19*N19*P19</f>
        <v>0</v>
      </c>
      <c r="S19" s="43">
        <f>L19+R19</f>
        <v>0</v>
      </c>
    </row>
    <row r="20" spans="1:19" customFormat="1">
      <c r="A20" s="12"/>
      <c r="B20" s="22">
        <f>B19+1</f>
        <v>2</v>
      </c>
      <c r="C20" s="10" t="str">
        <f>A6</f>
        <v>Output 1.1</v>
      </c>
      <c r="D20" s="10" t="s">
        <v>78</v>
      </c>
      <c r="E20" s="10" t="str">
        <f>VLOOKUP(D20,'Drop Down Menu'!$C$1:$D$14,2,)</f>
        <v>G003</v>
      </c>
      <c r="F20" s="167"/>
      <c r="G20" s="162"/>
      <c r="H20" s="162"/>
      <c r="I20" s="162"/>
      <c r="J20" s="24"/>
      <c r="K20" s="80"/>
      <c r="L20" s="43">
        <f>G20*H20*J20</f>
        <v>0</v>
      </c>
      <c r="M20" s="153"/>
      <c r="N20" s="259"/>
      <c r="O20" s="147"/>
      <c r="P20" s="147"/>
      <c r="Q20" s="24"/>
      <c r="R20" s="84">
        <f>M20*N20*P20</f>
        <v>0</v>
      </c>
      <c r="S20" s="43">
        <f>L20+R20</f>
        <v>0</v>
      </c>
    </row>
    <row r="21" spans="1:19" customFormat="1">
      <c r="A21" s="37"/>
      <c r="B21" s="44" t="s">
        <v>79</v>
      </c>
      <c r="C21" s="45"/>
      <c r="D21" s="46"/>
      <c r="E21" s="46"/>
      <c r="F21" s="166"/>
      <c r="G21" s="161"/>
      <c r="H21" s="161"/>
      <c r="I21" s="161"/>
      <c r="J21" s="46"/>
      <c r="K21" s="81"/>
      <c r="L21" s="47">
        <f>SUM(L22:L23)</f>
        <v>0</v>
      </c>
      <c r="M21" s="87"/>
      <c r="N21" s="148"/>
      <c r="O21" s="148"/>
      <c r="P21" s="148"/>
      <c r="Q21" s="89"/>
      <c r="R21" s="85">
        <f>SUM(R22:R23)</f>
        <v>0</v>
      </c>
      <c r="S21" s="47">
        <f>SUM(S22:S23)</f>
        <v>0</v>
      </c>
    </row>
    <row r="22" spans="1:19" customFormat="1">
      <c r="A22" s="12"/>
      <c r="B22" s="22">
        <v>1</v>
      </c>
      <c r="C22" s="10" t="str">
        <f>A6</f>
        <v>Output 1.1</v>
      </c>
      <c r="D22" s="10" t="s">
        <v>32</v>
      </c>
      <c r="E22" s="10" t="str">
        <f>VLOOKUP(D22,'Drop Down Menu'!$C$1:$D$14,2,)</f>
        <v>G004</v>
      </c>
      <c r="F22" s="167"/>
      <c r="G22" s="162"/>
      <c r="H22" s="162"/>
      <c r="I22" s="162"/>
      <c r="J22" s="24"/>
      <c r="K22" s="80"/>
      <c r="L22" s="43">
        <f>G22*H22*J22</f>
        <v>0</v>
      </c>
      <c r="M22" s="162"/>
      <c r="N22" s="162"/>
      <c r="O22" s="162"/>
      <c r="P22" s="24"/>
      <c r="Q22" s="24"/>
      <c r="R22" s="84">
        <f>M22*N22*P22</f>
        <v>0</v>
      </c>
      <c r="S22" s="43">
        <f>L22+R22</f>
        <v>0</v>
      </c>
    </row>
    <row r="23" spans="1:19" customFormat="1">
      <c r="A23" s="12"/>
      <c r="B23" s="22">
        <f>B22+1</f>
        <v>2</v>
      </c>
      <c r="C23" s="10" t="str">
        <f>A6</f>
        <v>Output 1.1</v>
      </c>
      <c r="D23" s="10" t="s">
        <v>32</v>
      </c>
      <c r="E23" s="10" t="s">
        <v>31</v>
      </c>
      <c r="F23" s="167"/>
      <c r="G23" s="162"/>
      <c r="H23" s="162"/>
      <c r="I23" s="162"/>
      <c r="J23" s="24"/>
      <c r="K23" s="80"/>
      <c r="L23" s="43">
        <f>G23*H23*J23</f>
        <v>0</v>
      </c>
      <c r="M23" s="153"/>
      <c r="N23" s="259"/>
      <c r="O23" s="147"/>
      <c r="P23" s="147"/>
      <c r="Q23" s="24"/>
      <c r="R23" s="84">
        <f>M23*N23*P23</f>
        <v>0</v>
      </c>
      <c r="S23" s="43">
        <f>L23+R23</f>
        <v>0</v>
      </c>
    </row>
    <row r="24" spans="1:19" customFormat="1">
      <c r="A24" s="37"/>
      <c r="B24" s="44" t="s">
        <v>33</v>
      </c>
      <c r="C24" s="45"/>
      <c r="D24" s="46"/>
      <c r="E24" s="46"/>
      <c r="F24" s="166"/>
      <c r="G24" s="161"/>
      <c r="H24" s="161"/>
      <c r="I24" s="161"/>
      <c r="J24" s="46"/>
      <c r="K24" s="81"/>
      <c r="L24" s="47">
        <f>SUM(L25:L26)</f>
        <v>0</v>
      </c>
      <c r="M24" s="87"/>
      <c r="N24" s="148"/>
      <c r="O24" s="148"/>
      <c r="P24" s="148"/>
      <c r="Q24" s="89"/>
      <c r="R24" s="85">
        <f>SUM(R25:R26)</f>
        <v>0</v>
      </c>
      <c r="S24" s="47">
        <f>SUM(S25:S26)</f>
        <v>0</v>
      </c>
    </row>
    <row r="25" spans="1:19" customFormat="1">
      <c r="A25" s="12"/>
      <c r="B25" s="22">
        <v>1</v>
      </c>
      <c r="C25" s="10" t="str">
        <f>A6</f>
        <v>Output 1.1</v>
      </c>
      <c r="D25" s="10" t="s">
        <v>80</v>
      </c>
      <c r="E25" s="10" t="str">
        <f>VLOOKUP(D25,'Drop Down Menu'!$C$1:$D$14,2,)</f>
        <v>G005</v>
      </c>
      <c r="F25" s="167"/>
      <c r="G25" s="162"/>
      <c r="H25" s="162"/>
      <c r="I25" s="162"/>
      <c r="J25" s="24"/>
      <c r="K25" s="80"/>
      <c r="L25" s="43">
        <f>G25*H25*J25</f>
        <v>0</v>
      </c>
      <c r="M25" s="153"/>
      <c r="N25" s="259"/>
      <c r="O25" s="147"/>
      <c r="P25" s="147"/>
      <c r="Q25" s="24"/>
      <c r="R25" s="84">
        <f>M25*N25*P25</f>
        <v>0</v>
      </c>
      <c r="S25" s="43">
        <f>L25+R25</f>
        <v>0</v>
      </c>
    </row>
    <row r="26" spans="1:19" customFormat="1">
      <c r="A26" s="12"/>
      <c r="B26" s="22">
        <f>B25+1</f>
        <v>2</v>
      </c>
      <c r="C26" s="10" t="str">
        <f>A6</f>
        <v>Output 1.1</v>
      </c>
      <c r="D26" s="10" t="s">
        <v>80</v>
      </c>
      <c r="E26" s="10" t="str">
        <f>VLOOKUP(D26,'Drop Down Menu'!$C$1:$D$14,2,)</f>
        <v>G005</v>
      </c>
      <c r="F26" s="167"/>
      <c r="G26" s="162"/>
      <c r="H26" s="162"/>
      <c r="I26" s="162"/>
      <c r="J26" s="24"/>
      <c r="K26" s="80"/>
      <c r="L26" s="43">
        <f>G26*H26*J26</f>
        <v>0</v>
      </c>
      <c r="M26" s="153"/>
      <c r="N26" s="259"/>
      <c r="O26" s="147"/>
      <c r="P26" s="147"/>
      <c r="Q26" s="24"/>
      <c r="R26" s="84">
        <f>M26*N26*P26</f>
        <v>0</v>
      </c>
      <c r="S26" s="43">
        <f>L26+R26</f>
        <v>0</v>
      </c>
    </row>
    <row r="27" spans="1:19" customFormat="1">
      <c r="A27" s="37"/>
      <c r="B27" s="44" t="s">
        <v>36</v>
      </c>
      <c r="C27" s="45"/>
      <c r="D27" s="46"/>
      <c r="E27" s="46"/>
      <c r="F27" s="166"/>
      <c r="G27" s="161"/>
      <c r="H27" s="161"/>
      <c r="I27" s="161"/>
      <c r="J27" s="46"/>
      <c r="K27" s="81"/>
      <c r="L27" s="47">
        <f>SUM(L28:L29)</f>
        <v>0</v>
      </c>
      <c r="M27" s="87"/>
      <c r="N27" s="148"/>
      <c r="O27" s="148"/>
      <c r="P27" s="148"/>
      <c r="Q27" s="89"/>
      <c r="R27" s="85">
        <f>SUM(R28:R29)</f>
        <v>0</v>
      </c>
      <c r="S27" s="47">
        <f>SUM(S28:S29)</f>
        <v>0</v>
      </c>
    </row>
    <row r="28" spans="1:19" customFormat="1">
      <c r="A28" s="12"/>
      <c r="B28" s="22">
        <v>1</v>
      </c>
      <c r="C28" s="10" t="str">
        <f>A6</f>
        <v>Output 1.1</v>
      </c>
      <c r="D28" s="10" t="s">
        <v>38</v>
      </c>
      <c r="E28" s="10" t="str">
        <f>VLOOKUP(D28,'Drop Down Menu'!$C$1:$D$14,2,)</f>
        <v>G006</v>
      </c>
      <c r="F28" s="167"/>
      <c r="G28" s="162"/>
      <c r="H28" s="162"/>
      <c r="I28" s="162"/>
      <c r="J28" s="24"/>
      <c r="K28" s="80"/>
      <c r="L28" s="43">
        <f>G28*H28*J28</f>
        <v>0</v>
      </c>
      <c r="M28" s="162"/>
      <c r="N28" s="162"/>
      <c r="O28" s="162"/>
      <c r="P28" s="24"/>
      <c r="Q28" s="24"/>
      <c r="R28" s="84">
        <f>M28*N28*P28</f>
        <v>0</v>
      </c>
      <c r="S28" s="43">
        <f>L28+R28</f>
        <v>0</v>
      </c>
    </row>
    <row r="29" spans="1:19" customFormat="1">
      <c r="A29" s="12"/>
      <c r="B29" s="22">
        <f>B28+1</f>
        <v>2</v>
      </c>
      <c r="C29" s="10" t="str">
        <f>A6</f>
        <v>Output 1.1</v>
      </c>
      <c r="D29" s="10" t="s">
        <v>38</v>
      </c>
      <c r="E29" s="10" t="str">
        <f>VLOOKUP(D29,'Drop Down Menu'!$C$1:$D$14,2,)</f>
        <v>G006</v>
      </c>
      <c r="F29" s="167"/>
      <c r="G29" s="162"/>
      <c r="H29" s="162"/>
      <c r="I29" s="162"/>
      <c r="J29" s="24"/>
      <c r="K29" s="80"/>
      <c r="L29" s="43">
        <f>G29*H29*J29</f>
        <v>0</v>
      </c>
      <c r="M29" s="153"/>
      <c r="N29" s="259"/>
      <c r="O29" s="147"/>
      <c r="P29" s="147"/>
      <c r="Q29" s="24"/>
      <c r="R29" s="84">
        <f>M29*N29*P29</f>
        <v>0</v>
      </c>
      <c r="S29" s="43">
        <f>L29+R29</f>
        <v>0</v>
      </c>
    </row>
    <row r="30" spans="1:19" customFormat="1">
      <c r="A30" s="37"/>
      <c r="B30" s="44" t="s">
        <v>39</v>
      </c>
      <c r="C30" s="45"/>
      <c r="D30" s="46"/>
      <c r="E30" s="46"/>
      <c r="F30" s="166"/>
      <c r="G30" s="161"/>
      <c r="H30" s="161"/>
      <c r="I30" s="161"/>
      <c r="J30" s="46"/>
      <c r="K30" s="81"/>
      <c r="L30" s="47">
        <f>SUM(L31:L32)</f>
        <v>0</v>
      </c>
      <c r="M30" s="87"/>
      <c r="N30" s="148"/>
      <c r="O30" s="148"/>
      <c r="P30" s="148"/>
      <c r="Q30" s="89"/>
      <c r="R30" s="85">
        <f>SUM(R31:R32)</f>
        <v>0</v>
      </c>
      <c r="S30" s="47">
        <f>SUM(S31:S32)</f>
        <v>0</v>
      </c>
    </row>
    <row r="31" spans="1:19" customFormat="1">
      <c r="A31" s="12"/>
      <c r="B31" s="22">
        <v>1</v>
      </c>
      <c r="C31" s="10" t="str">
        <f>A6</f>
        <v>Output 1.1</v>
      </c>
      <c r="D31" s="10" t="s">
        <v>81</v>
      </c>
      <c r="E31" s="10" t="str">
        <f>VLOOKUP(D31,'Drop Down Menu'!$C$1:$D$14,2,)</f>
        <v>G008</v>
      </c>
      <c r="F31" s="167"/>
      <c r="G31" s="162"/>
      <c r="H31" s="162"/>
      <c r="I31" s="162"/>
      <c r="J31" s="24"/>
      <c r="K31" s="80"/>
      <c r="L31" s="43">
        <f>G31*H31*J31</f>
        <v>0</v>
      </c>
      <c r="M31" s="153"/>
      <c r="N31" s="259"/>
      <c r="O31" s="147"/>
      <c r="P31" s="147"/>
      <c r="Q31" s="24"/>
      <c r="R31" s="84">
        <f>M31*N31*P31</f>
        <v>0</v>
      </c>
      <c r="S31" s="43">
        <f>L31+R31</f>
        <v>0</v>
      </c>
    </row>
    <row r="32" spans="1:19" customFormat="1">
      <c r="A32" s="12"/>
      <c r="B32" s="22">
        <f>B31+1</f>
        <v>2</v>
      </c>
      <c r="C32" s="10" t="str">
        <f>A6</f>
        <v>Output 1.1</v>
      </c>
      <c r="D32" s="10" t="s">
        <v>81</v>
      </c>
      <c r="E32" s="10" t="str">
        <f>VLOOKUP(D32,'Drop Down Menu'!$C$1:$D$14,2,)</f>
        <v>G008</v>
      </c>
      <c r="F32" s="167"/>
      <c r="G32" s="162"/>
      <c r="H32" s="162"/>
      <c r="I32" s="162"/>
      <c r="J32" s="24"/>
      <c r="K32" s="80"/>
      <c r="L32" s="43">
        <f>G32*H32*J32</f>
        <v>0</v>
      </c>
      <c r="M32" s="153"/>
      <c r="N32" s="259"/>
      <c r="O32" s="147"/>
      <c r="P32" s="147"/>
      <c r="Q32" s="24"/>
      <c r="R32" s="84">
        <f>M32*N32*P32</f>
        <v>0</v>
      </c>
      <c r="S32" s="43">
        <f>L32+R32</f>
        <v>0</v>
      </c>
    </row>
    <row r="33" spans="1:71" customFormat="1">
      <c r="A33" s="37"/>
      <c r="B33" s="44" t="s">
        <v>42</v>
      </c>
      <c r="C33" s="45"/>
      <c r="D33" s="46"/>
      <c r="E33" s="46"/>
      <c r="F33" s="166"/>
      <c r="G33" s="161"/>
      <c r="H33" s="161"/>
      <c r="I33" s="161"/>
      <c r="J33" s="46"/>
      <c r="K33" s="81"/>
      <c r="L33" s="47">
        <f>SUM(L34:L35)</f>
        <v>0</v>
      </c>
      <c r="M33" s="87"/>
      <c r="N33" s="148"/>
      <c r="O33" s="148"/>
      <c r="P33" s="148"/>
      <c r="Q33" s="89"/>
      <c r="R33" s="85">
        <f>SUM(R34:R35)</f>
        <v>0</v>
      </c>
      <c r="S33" s="47">
        <f>SUM(S34:S35)</f>
        <v>0</v>
      </c>
    </row>
    <row r="34" spans="1:71" customFormat="1">
      <c r="A34" s="12"/>
      <c r="B34" s="22">
        <v>1</v>
      </c>
      <c r="C34" s="10" t="str">
        <f>A6</f>
        <v>Output 1.1</v>
      </c>
      <c r="D34" s="10" t="s">
        <v>44</v>
      </c>
      <c r="E34" s="10" t="str">
        <f>VLOOKUP(D34,'Drop Down Menu'!$C$1:$D$14,2,)</f>
        <v>G009</v>
      </c>
      <c r="F34" s="167"/>
      <c r="G34" s="162"/>
      <c r="H34" s="162"/>
      <c r="I34" s="162"/>
      <c r="J34" s="24"/>
      <c r="K34" s="80"/>
      <c r="L34" s="43">
        <f>G34*H34*J34</f>
        <v>0</v>
      </c>
      <c r="M34" s="162"/>
      <c r="N34" s="162"/>
      <c r="O34" s="162"/>
      <c r="P34" s="24"/>
      <c r="Q34" s="24"/>
      <c r="R34" s="84">
        <f>M34*N34*P34</f>
        <v>0</v>
      </c>
      <c r="S34" s="43">
        <f>L34+R34</f>
        <v>0</v>
      </c>
    </row>
    <row r="35" spans="1:71" customFormat="1">
      <c r="A35" s="12"/>
      <c r="B35" s="22">
        <f>B34+1</f>
        <v>2</v>
      </c>
      <c r="C35" s="10" t="str">
        <f>A6</f>
        <v>Output 1.1</v>
      </c>
      <c r="D35" s="10" t="s">
        <v>44</v>
      </c>
      <c r="E35" s="10" t="str">
        <f>VLOOKUP(D35,'Drop Down Menu'!$C$1:$D$14,2,)</f>
        <v>G009</v>
      </c>
      <c r="F35" s="167"/>
      <c r="G35" s="162"/>
      <c r="H35" s="162"/>
      <c r="I35" s="162"/>
      <c r="J35" s="24"/>
      <c r="K35" s="80"/>
      <c r="L35" s="43">
        <f>G35*H35*J35</f>
        <v>0</v>
      </c>
      <c r="M35" s="162"/>
      <c r="N35" s="162"/>
      <c r="O35" s="162"/>
      <c r="P35" s="24"/>
      <c r="Q35" s="24"/>
      <c r="R35" s="84">
        <f>M35*N35*P35</f>
        <v>0</v>
      </c>
      <c r="S35" s="43">
        <f>L35+R35</f>
        <v>0</v>
      </c>
    </row>
    <row r="36" spans="1:71" customFormat="1">
      <c r="A36" s="37"/>
      <c r="B36" s="44" t="s">
        <v>82</v>
      </c>
      <c r="C36" s="45"/>
      <c r="D36" s="46"/>
      <c r="E36" s="46"/>
      <c r="F36" s="166"/>
      <c r="G36" s="161"/>
      <c r="H36" s="161"/>
      <c r="I36" s="161"/>
      <c r="J36" s="46"/>
      <c r="K36" s="81"/>
      <c r="L36" s="47">
        <f>SUM(L37:L38)</f>
        <v>0</v>
      </c>
      <c r="M36" s="87"/>
      <c r="N36" s="148"/>
      <c r="O36" s="148"/>
      <c r="P36" s="148"/>
      <c r="Q36" s="89"/>
      <c r="R36" s="85">
        <f>SUM(R37:R38)</f>
        <v>0</v>
      </c>
      <c r="S36" s="47">
        <f>SUM(S37:S38)</f>
        <v>0</v>
      </c>
    </row>
    <row r="37" spans="1:71" customFormat="1">
      <c r="A37" s="12"/>
      <c r="B37" s="22">
        <v>1</v>
      </c>
      <c r="C37" s="10" t="str">
        <f>A6</f>
        <v>Output 1.1</v>
      </c>
      <c r="D37" s="10" t="s">
        <v>83</v>
      </c>
      <c r="E37" s="10" t="str">
        <f>VLOOKUP(D37,'Drop Down Menu'!$C$1:$D$14,2,)</f>
        <v>G010</v>
      </c>
      <c r="F37" s="167"/>
      <c r="G37" s="163"/>
      <c r="H37" s="163"/>
      <c r="I37" s="163"/>
      <c r="J37" s="11"/>
      <c r="K37" s="80"/>
      <c r="L37" s="43">
        <f>G37*H37*J37</f>
        <v>0</v>
      </c>
      <c r="M37" s="154"/>
      <c r="N37" s="259"/>
      <c r="O37" s="147"/>
      <c r="P37" s="147"/>
      <c r="Q37" s="24"/>
      <c r="R37" s="84">
        <f>M37*N37*P37</f>
        <v>0</v>
      </c>
      <c r="S37" s="43">
        <f>L37+R37</f>
        <v>0</v>
      </c>
    </row>
    <row r="38" spans="1:71" customFormat="1">
      <c r="A38" s="12"/>
      <c r="B38" s="22">
        <f>+B37+1</f>
        <v>2</v>
      </c>
      <c r="C38" s="10" t="str">
        <f>A6</f>
        <v>Output 1.1</v>
      </c>
      <c r="D38" s="10" t="s">
        <v>83</v>
      </c>
      <c r="E38" s="10" t="str">
        <f>VLOOKUP(D38,'Drop Down Menu'!$C$1:$D$14,2,)</f>
        <v>G010</v>
      </c>
      <c r="F38" s="167"/>
      <c r="G38" s="163"/>
      <c r="H38" s="163"/>
      <c r="I38" s="163"/>
      <c r="J38" s="11"/>
      <c r="K38" s="80"/>
      <c r="L38" s="43">
        <f>G38*H38*J38</f>
        <v>0</v>
      </c>
      <c r="M38" s="162"/>
      <c r="N38" s="162"/>
      <c r="O38" s="162"/>
      <c r="P38" s="24"/>
      <c r="Q38" s="24"/>
      <c r="R38" s="84">
        <f>M38*N38*P38</f>
        <v>0</v>
      </c>
      <c r="S38" s="43">
        <f>L38+R38</f>
        <v>0</v>
      </c>
    </row>
    <row r="39" spans="1:71" customFormat="1">
      <c r="A39" s="37"/>
      <c r="B39" s="44" t="s">
        <v>48</v>
      </c>
      <c r="C39" s="45"/>
      <c r="D39" s="46"/>
      <c r="E39" s="46"/>
      <c r="F39" s="166"/>
      <c r="G39" s="161"/>
      <c r="H39" s="161"/>
      <c r="I39" s="161"/>
      <c r="J39" s="46"/>
      <c r="K39" s="81"/>
      <c r="L39" s="43">
        <f>SUM(L40:L41)</f>
        <v>0</v>
      </c>
      <c r="M39" s="87"/>
      <c r="N39" s="148"/>
      <c r="O39" s="148"/>
      <c r="P39" s="148"/>
      <c r="Q39" s="89"/>
      <c r="R39" s="84">
        <f>SUM(R40:R41)</f>
        <v>0</v>
      </c>
      <c r="S39" s="43">
        <f>SUM(S40:S41)</f>
        <v>0</v>
      </c>
    </row>
    <row r="40" spans="1:71" customFormat="1">
      <c r="A40" s="12"/>
      <c r="B40" s="22">
        <v>1</v>
      </c>
      <c r="C40" s="10" t="str">
        <f>A6</f>
        <v>Output 1.1</v>
      </c>
      <c r="D40" s="10" t="s">
        <v>50</v>
      </c>
      <c r="E40" s="10" t="str">
        <f>VLOOKUP(D40,'Drop Down Menu'!$C$1:$D$14,2,)</f>
        <v>G011</v>
      </c>
      <c r="F40" s="167"/>
      <c r="G40" s="163"/>
      <c r="H40" s="163"/>
      <c r="I40" s="163"/>
      <c r="J40" s="11"/>
      <c r="K40" s="80"/>
      <c r="L40" s="43">
        <f>G40*H40*J40</f>
        <v>0</v>
      </c>
      <c r="M40" s="153"/>
      <c r="N40" s="260"/>
      <c r="O40" s="147"/>
      <c r="P40" s="147"/>
      <c r="Q40" s="24"/>
      <c r="R40" s="84">
        <f>M40*N40*P40</f>
        <v>0</v>
      </c>
      <c r="S40" s="43">
        <f>L40+R40</f>
        <v>0</v>
      </c>
    </row>
    <row r="41" spans="1:71" customFormat="1">
      <c r="A41" s="12"/>
      <c r="B41" s="22">
        <f>B40+1</f>
        <v>2</v>
      </c>
      <c r="C41" s="139" t="str">
        <f>A6</f>
        <v>Output 1.1</v>
      </c>
      <c r="D41" s="10" t="s">
        <v>50</v>
      </c>
      <c r="E41" s="10" t="str">
        <f>VLOOKUP(D41,'Drop Down Menu'!$C$1:$D$14,2,)</f>
        <v>G011</v>
      </c>
      <c r="F41" s="167"/>
      <c r="G41" s="163"/>
      <c r="H41" s="163"/>
      <c r="I41" s="163"/>
      <c r="J41" s="11"/>
      <c r="K41" s="80"/>
      <c r="L41" s="43">
        <f>G41*H41*J41</f>
        <v>0</v>
      </c>
      <c r="M41" s="264"/>
      <c r="N41" s="265"/>
      <c r="O41" s="147"/>
      <c r="P41" s="147"/>
      <c r="Q41" s="24"/>
      <c r="R41" s="84">
        <f>M41*N41*P41</f>
        <v>0</v>
      </c>
      <c r="S41" s="43">
        <f>L41+R41</f>
        <v>0</v>
      </c>
    </row>
    <row r="42" spans="1:71" customFormat="1">
      <c r="A42" s="37"/>
      <c r="B42" s="44" t="s">
        <v>84</v>
      </c>
      <c r="C42" s="138"/>
      <c r="D42" s="46"/>
      <c r="E42" s="46"/>
      <c r="F42" s="166"/>
      <c r="G42" s="161"/>
      <c r="H42" s="161"/>
      <c r="I42" s="161"/>
      <c r="J42" s="46"/>
      <c r="K42" s="81"/>
      <c r="L42" s="47">
        <f>SUM(L43:L44)</f>
        <v>0</v>
      </c>
      <c r="M42" s="86"/>
      <c r="N42" s="146"/>
      <c r="O42" s="148"/>
      <c r="P42" s="148"/>
      <c r="Q42" s="89"/>
      <c r="R42" s="84">
        <f>SUM(R43:R44)</f>
        <v>0</v>
      </c>
      <c r="S42" s="43">
        <f>SUM(S43:S44)</f>
        <v>0</v>
      </c>
    </row>
    <row r="43" spans="1:71" customFormat="1">
      <c r="A43" s="12"/>
      <c r="B43" s="22">
        <v>1</v>
      </c>
      <c r="C43" s="10" t="str">
        <f>A6</f>
        <v>Output 1.1</v>
      </c>
      <c r="D43" s="10" t="s">
        <v>53</v>
      </c>
      <c r="E43" s="10" t="str">
        <f>VLOOKUP(D43,'Drop Down Menu'!$C$1:$D$14,2,)</f>
        <v>G013</v>
      </c>
      <c r="F43" s="167"/>
      <c r="G43" s="163"/>
      <c r="H43" s="163"/>
      <c r="I43" s="163"/>
      <c r="J43" s="11"/>
      <c r="K43" s="80"/>
      <c r="L43" s="43">
        <f>G43*H43*J43</f>
        <v>0</v>
      </c>
      <c r="M43" s="153"/>
      <c r="N43" s="259"/>
      <c r="O43" s="147"/>
      <c r="P43" s="147"/>
      <c r="Q43" s="24"/>
      <c r="R43" s="84">
        <f>M43*N43*P43</f>
        <v>0</v>
      </c>
      <c r="S43" s="43">
        <f>L43+R43</f>
        <v>0</v>
      </c>
    </row>
    <row r="44" spans="1:71" customFormat="1">
      <c r="A44" s="12"/>
      <c r="B44" s="22">
        <f>B43+1</f>
        <v>2</v>
      </c>
      <c r="C44" s="10" t="str">
        <f>A6</f>
        <v>Output 1.1</v>
      </c>
      <c r="D44" s="10" t="s">
        <v>53</v>
      </c>
      <c r="E44" s="10" t="str">
        <f>VLOOKUP(D44,'Drop Down Menu'!$C$1:$D$14,2,)</f>
        <v>G013</v>
      </c>
      <c r="F44" s="167"/>
      <c r="G44" s="163"/>
      <c r="H44" s="163"/>
      <c r="I44" s="163"/>
      <c r="J44" s="11"/>
      <c r="K44" s="80"/>
      <c r="L44" s="43">
        <f>G44*H44*J44</f>
        <v>0</v>
      </c>
      <c r="M44" s="156"/>
      <c r="N44" s="260"/>
      <c r="O44" s="147"/>
      <c r="P44" s="147"/>
      <c r="Q44" s="24"/>
      <c r="R44" s="84">
        <f>M44*N44*P44</f>
        <v>0</v>
      </c>
      <c r="S44" s="43">
        <f>L44+R44</f>
        <v>0</v>
      </c>
    </row>
    <row r="45" spans="1:71" customFormat="1">
      <c r="A45" s="13" t="str">
        <f>A6</f>
        <v>Output 1.1</v>
      </c>
      <c r="B45" s="23" t="s">
        <v>85</v>
      </c>
      <c r="C45" s="9"/>
      <c r="D45" s="9"/>
      <c r="E45" s="9"/>
      <c r="F45" s="157"/>
      <c r="G45" s="90"/>
      <c r="H45" s="90"/>
      <c r="I45" s="90"/>
      <c r="J45" s="9"/>
      <c r="K45" s="82"/>
      <c r="L45" s="35">
        <f xml:space="preserve"> SUM(L7,L11,L18,L21,L24,L27,L30,L33,L36,L39,L42,)</f>
        <v>0</v>
      </c>
      <c r="M45" s="112"/>
      <c r="N45" s="112"/>
      <c r="O45" s="144"/>
      <c r="P45" s="263"/>
      <c r="Q45" s="90"/>
      <c r="R45" s="35">
        <f>SUM(R7,R11,R18,R21,R24,R27,R30,R33,R36,R39,R42)</f>
        <v>0</v>
      </c>
      <c r="S45" s="35">
        <f xml:space="preserve"> SUM(S7,S11,S18,S21,S24,S27,S30,S33,S36,S39,S42)</f>
        <v>0</v>
      </c>
    </row>
    <row r="46" spans="1:71" customFormat="1">
      <c r="A46" s="29" t="s">
        <v>86</v>
      </c>
      <c r="B46" s="30"/>
      <c r="C46" s="30"/>
      <c r="D46" s="30"/>
      <c r="E46" s="30"/>
      <c r="F46" s="170"/>
      <c r="G46" s="169"/>
      <c r="H46" s="169"/>
      <c r="I46" s="169"/>
      <c r="J46" s="31"/>
      <c r="K46" s="78"/>
      <c r="L46" s="145"/>
      <c r="M46" s="140"/>
      <c r="N46" s="140"/>
      <c r="O46" s="88"/>
      <c r="P46" s="88"/>
      <c r="Q46" s="88"/>
      <c r="R46" s="83"/>
      <c r="S46" s="34"/>
    </row>
    <row r="47" spans="1:71">
      <c r="A47" s="37"/>
      <c r="B47" s="38" t="s">
        <v>21</v>
      </c>
      <c r="C47" s="39"/>
      <c r="D47" s="40"/>
      <c r="E47" s="40"/>
      <c r="F47" s="164"/>
      <c r="G47" s="160"/>
      <c r="H47" s="160"/>
      <c r="I47" s="160"/>
      <c r="J47" s="41"/>
      <c r="K47" s="79"/>
      <c r="L47" s="43">
        <f>SUM(L48:L50)</f>
        <v>0</v>
      </c>
      <c r="M47" s="141"/>
      <c r="N47" s="141"/>
      <c r="O47" s="42"/>
      <c r="P47" s="42"/>
      <c r="Q47" s="42"/>
      <c r="R47" s="84">
        <f>SUM(R49:R50)</f>
        <v>0</v>
      </c>
      <c r="S47" s="43">
        <f>SUM(S49:S50)</f>
        <v>0</v>
      </c>
      <c r="T47"/>
      <c r="U47"/>
      <c r="V47"/>
      <c r="W47"/>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row>
    <row r="48" spans="1:71">
      <c r="A48" s="37"/>
      <c r="B48" s="38" t="s">
        <v>73</v>
      </c>
      <c r="C48" s="39"/>
      <c r="D48" s="41"/>
      <c r="E48" s="40"/>
      <c r="F48" s="164"/>
      <c r="G48" s="160"/>
      <c r="H48" s="160"/>
      <c r="I48" s="160"/>
      <c r="J48" s="41"/>
      <c r="K48" s="79"/>
      <c r="L48" s="43"/>
      <c r="M48" s="149"/>
      <c r="N48" s="146"/>
      <c r="O48" s="146"/>
      <c r="P48" s="146"/>
      <c r="Q48" s="42"/>
      <c r="R48" s="84"/>
      <c r="S48" s="43"/>
      <c r="T48" s="7"/>
      <c r="U48" s="7"/>
      <c r="V48" s="7"/>
      <c r="W48" s="7"/>
      <c r="X48" s="7"/>
      <c r="Y48" s="7"/>
      <c r="Z48" s="7"/>
      <c r="AA48" s="7"/>
      <c r="AL48" s="115"/>
      <c r="AN48" s="114"/>
      <c r="AO48" s="7"/>
      <c r="AP48" s="7"/>
      <c r="AQ48" s="7"/>
      <c r="AR48" s="7"/>
      <c r="AS48" s="7"/>
      <c r="AT48" s="7"/>
      <c r="AU48" s="7"/>
      <c r="AV48" s="7"/>
      <c r="AW48" s="7"/>
      <c r="AX48" s="7"/>
      <c r="AY48" s="7"/>
      <c r="AZ48" s="7"/>
      <c r="BA48" s="7"/>
      <c r="BL48" s="115"/>
    </row>
    <row r="49" spans="1:19">
      <c r="A49" s="12"/>
      <c r="B49" s="22">
        <v>1</v>
      </c>
      <c r="C49" s="10" t="str">
        <f>A46</f>
        <v>Output 1.2</v>
      </c>
      <c r="D49" s="8" t="s">
        <v>74</v>
      </c>
      <c r="E49" s="10" t="str">
        <f>VLOOKUP(D49,'Drop Down Menu'!$C$1:$D$14,2,)</f>
        <v>G001</v>
      </c>
      <c r="F49" s="165"/>
      <c r="G49" s="147"/>
      <c r="H49" s="147"/>
      <c r="I49" s="147"/>
      <c r="J49" s="24"/>
      <c r="K49" s="80"/>
      <c r="L49" s="43">
        <f>G49*H49*J49</f>
        <v>0</v>
      </c>
      <c r="M49" s="153"/>
      <c r="N49" s="259"/>
      <c r="O49" s="147"/>
      <c r="P49" s="147"/>
      <c r="Q49" s="24"/>
      <c r="R49" s="84">
        <f>M49*N49*P49</f>
        <v>0</v>
      </c>
      <c r="S49" s="43">
        <f>L49+R49</f>
        <v>0</v>
      </c>
    </row>
    <row r="50" spans="1:19">
      <c r="A50" s="12"/>
      <c r="B50" s="22">
        <v>2</v>
      </c>
      <c r="C50" s="10" t="str">
        <f>A46</f>
        <v>Output 1.2</v>
      </c>
      <c r="D50" s="8" t="s">
        <v>74</v>
      </c>
      <c r="E50" s="10" t="str">
        <f>VLOOKUP(D50,'Drop Down Menu'!$C$1:$D$14,2,)</f>
        <v>G001</v>
      </c>
      <c r="F50" s="165"/>
      <c r="G50" s="147"/>
      <c r="H50" s="147"/>
      <c r="I50" s="147"/>
      <c r="J50" s="24"/>
      <c r="K50" s="80"/>
      <c r="L50" s="43">
        <f>G50*H50*J50</f>
        <v>0</v>
      </c>
      <c r="M50" s="153"/>
      <c r="N50" s="259"/>
      <c r="O50" s="147"/>
      <c r="P50" s="147"/>
      <c r="Q50" s="24"/>
      <c r="R50" s="84">
        <f>M50*N50*P50</f>
        <v>0</v>
      </c>
      <c r="S50" s="43">
        <f>L50+R50</f>
        <v>0</v>
      </c>
    </row>
    <row r="51" spans="1:19">
      <c r="A51" s="37"/>
      <c r="B51" s="44" t="s">
        <v>24</v>
      </c>
      <c r="C51" s="45"/>
      <c r="D51" s="46"/>
      <c r="E51" s="46"/>
      <c r="F51" s="166"/>
      <c r="G51" s="161"/>
      <c r="H51" s="161"/>
      <c r="I51" s="161"/>
      <c r="J51" s="46"/>
      <c r="K51" s="81"/>
      <c r="L51" s="47">
        <f>SUM(L52:L57)</f>
        <v>0</v>
      </c>
      <c r="M51" s="87"/>
      <c r="N51" s="148"/>
      <c r="O51" s="148"/>
      <c r="P51" s="148"/>
      <c r="Q51" s="89"/>
      <c r="R51" s="85">
        <f>SUM(R53:R57)</f>
        <v>0</v>
      </c>
      <c r="S51" s="47">
        <f>SUM(S53:S57)</f>
        <v>0</v>
      </c>
    </row>
    <row r="52" spans="1:19">
      <c r="A52" s="37"/>
      <c r="B52" s="38" t="s">
        <v>75</v>
      </c>
      <c r="C52" s="39"/>
      <c r="D52" s="41"/>
      <c r="E52" s="40"/>
      <c r="F52" s="164"/>
      <c r="G52" s="160"/>
      <c r="H52" s="160"/>
      <c r="I52" s="160"/>
      <c r="J52" s="41"/>
      <c r="K52" s="79"/>
      <c r="L52" s="43"/>
      <c r="M52" s="86"/>
      <c r="N52" s="146"/>
      <c r="O52" s="146"/>
      <c r="P52" s="146"/>
      <c r="Q52" s="42"/>
      <c r="R52" s="84"/>
      <c r="S52" s="43"/>
    </row>
    <row r="53" spans="1:19">
      <c r="A53" s="12"/>
      <c r="B53" s="22">
        <v>1</v>
      </c>
      <c r="C53" s="10" t="str">
        <f>A46</f>
        <v>Output 1.2</v>
      </c>
      <c r="D53" s="10" t="s">
        <v>76</v>
      </c>
      <c r="E53" s="10" t="str">
        <f>VLOOKUP(D53,'Drop Down Menu'!$C$1:$D$14,2,)</f>
        <v>G002</v>
      </c>
      <c r="F53" s="167"/>
      <c r="G53" s="162"/>
      <c r="H53" s="162"/>
      <c r="I53" s="162"/>
      <c r="J53" s="24"/>
      <c r="K53" s="80"/>
      <c r="L53" s="43">
        <f>G53*H53*J53</f>
        <v>0</v>
      </c>
      <c r="M53" s="162"/>
      <c r="N53" s="162"/>
      <c r="O53" s="162"/>
      <c r="P53" s="24"/>
      <c r="Q53" s="24"/>
      <c r="R53" s="84">
        <f>M53*N53*P53</f>
        <v>0</v>
      </c>
      <c r="S53" s="43">
        <f>L53+R53</f>
        <v>0</v>
      </c>
    </row>
    <row r="54" spans="1:19">
      <c r="A54" s="12"/>
      <c r="B54" s="22">
        <v>2</v>
      </c>
      <c r="C54" s="10" t="str">
        <f>A46</f>
        <v>Output 1.2</v>
      </c>
      <c r="D54" s="10" t="s">
        <v>76</v>
      </c>
      <c r="E54" s="10" t="str">
        <f>VLOOKUP(D54,'Drop Down Menu'!$C$1:$D$14,2,)</f>
        <v>G002</v>
      </c>
      <c r="F54" s="167"/>
      <c r="G54" s="147"/>
      <c r="H54" s="147"/>
      <c r="I54" s="147"/>
      <c r="J54" s="24"/>
      <c r="K54" s="80"/>
      <c r="L54" s="43">
        <f>G54*H54*J54</f>
        <v>0</v>
      </c>
      <c r="M54" s="153"/>
      <c r="N54" s="259"/>
      <c r="O54" s="147"/>
      <c r="P54" s="147"/>
      <c r="Q54" s="24"/>
      <c r="R54" s="84">
        <f>M54*N54*P54</f>
        <v>0</v>
      </c>
      <c r="S54" s="43">
        <f>L54+R54</f>
        <v>0</v>
      </c>
    </row>
    <row r="55" spans="1:19">
      <c r="A55" s="37"/>
      <c r="B55" s="38" t="s">
        <v>77</v>
      </c>
      <c r="C55" s="39"/>
      <c r="D55" s="41"/>
      <c r="E55" s="40"/>
      <c r="F55" s="164"/>
      <c r="G55" s="160"/>
      <c r="H55" s="160"/>
      <c r="I55" s="160"/>
      <c r="J55" s="41"/>
      <c r="K55" s="79"/>
      <c r="L55" s="43"/>
      <c r="M55" s="86"/>
      <c r="N55" s="146"/>
      <c r="O55" s="146"/>
      <c r="P55" s="146"/>
      <c r="Q55" s="42"/>
      <c r="R55" s="84"/>
      <c r="S55" s="43"/>
    </row>
    <row r="56" spans="1:19">
      <c r="A56" s="12"/>
      <c r="B56" s="22">
        <v>1</v>
      </c>
      <c r="C56" s="10" t="str">
        <f>A46</f>
        <v>Output 1.2</v>
      </c>
      <c r="D56" s="10" t="s">
        <v>76</v>
      </c>
      <c r="E56" s="10" t="str">
        <f>VLOOKUP(D56,'Drop Down Menu'!$C$1:$D$14,2,)</f>
        <v>G002</v>
      </c>
      <c r="F56" s="167"/>
      <c r="G56" s="162"/>
      <c r="H56" s="162"/>
      <c r="I56" s="162"/>
      <c r="J56" s="24"/>
      <c r="K56" s="80"/>
      <c r="L56" s="43">
        <f>G56*H56*J56</f>
        <v>0</v>
      </c>
      <c r="M56" s="153"/>
      <c r="N56" s="259"/>
      <c r="O56" s="147"/>
      <c r="P56" s="147"/>
      <c r="Q56" s="24"/>
      <c r="R56" s="84">
        <f>M56*N56*P56</f>
        <v>0</v>
      </c>
      <c r="S56" s="43">
        <f>L56+R56</f>
        <v>0</v>
      </c>
    </row>
    <row r="57" spans="1:19">
      <c r="A57" s="12"/>
      <c r="B57" s="22">
        <v>2</v>
      </c>
      <c r="C57" s="10" t="str">
        <f>A46</f>
        <v>Output 1.2</v>
      </c>
      <c r="D57" s="10" t="s">
        <v>76</v>
      </c>
      <c r="E57" s="10" t="str">
        <f>VLOOKUP(D57,'Drop Down Menu'!$C$1:$D$14,2,)</f>
        <v>G002</v>
      </c>
      <c r="F57" s="167"/>
      <c r="G57" s="162"/>
      <c r="H57" s="162"/>
      <c r="I57" s="162"/>
      <c r="J57" s="24"/>
      <c r="K57" s="80"/>
      <c r="L57" s="43">
        <f>G57*H57*J57</f>
        <v>0</v>
      </c>
      <c r="M57" s="153"/>
      <c r="N57" s="259"/>
      <c r="O57" s="147"/>
      <c r="P57" s="147"/>
      <c r="Q57" s="24"/>
      <c r="R57" s="84">
        <f>M57*N57*P57</f>
        <v>0</v>
      </c>
      <c r="S57" s="43">
        <f>L57+R57</f>
        <v>0</v>
      </c>
    </row>
    <row r="58" spans="1:19">
      <c r="A58" s="37"/>
      <c r="B58" s="44" t="s">
        <v>27</v>
      </c>
      <c r="C58" s="45"/>
      <c r="D58" s="46"/>
      <c r="E58" s="46"/>
      <c r="F58" s="166"/>
      <c r="G58" s="161"/>
      <c r="H58" s="161"/>
      <c r="I58" s="161"/>
      <c r="J58" s="46"/>
      <c r="K58" s="81"/>
      <c r="L58" s="47">
        <f>SUM(L59:L60)</f>
        <v>0</v>
      </c>
      <c r="M58" s="87"/>
      <c r="N58" s="148"/>
      <c r="O58" s="148"/>
      <c r="P58" s="148"/>
      <c r="Q58" s="89"/>
      <c r="R58" s="85">
        <f>SUM(R59:R60)</f>
        <v>0</v>
      </c>
      <c r="S58" s="47">
        <f>SUM(S59:S60)</f>
        <v>0</v>
      </c>
    </row>
    <row r="59" spans="1:19">
      <c r="A59" s="12"/>
      <c r="B59" s="22">
        <v>1</v>
      </c>
      <c r="C59" s="10" t="str">
        <f>A46</f>
        <v>Output 1.2</v>
      </c>
      <c r="D59" s="10" t="s">
        <v>78</v>
      </c>
      <c r="E59" s="10" t="str">
        <f>VLOOKUP(D59,'Drop Down Menu'!$C$1:$D$14,2,)</f>
        <v>G003</v>
      </c>
      <c r="F59" s="167"/>
      <c r="G59" s="162"/>
      <c r="H59" s="162"/>
      <c r="I59" s="162"/>
      <c r="J59" s="24"/>
      <c r="K59" s="80"/>
      <c r="L59" s="43">
        <f>G59*H59*J59</f>
        <v>0</v>
      </c>
      <c r="M59" s="153"/>
      <c r="N59" s="259"/>
      <c r="O59" s="147"/>
      <c r="P59" s="147"/>
      <c r="Q59" s="24"/>
      <c r="R59" s="84">
        <f>M59*N59*P59</f>
        <v>0</v>
      </c>
      <c r="S59" s="43">
        <f>L59+R59</f>
        <v>0</v>
      </c>
    </row>
    <row r="60" spans="1:19">
      <c r="A60" s="12"/>
      <c r="B60" s="22">
        <f>B59+1</f>
        <v>2</v>
      </c>
      <c r="C60" s="10" t="str">
        <f>A46</f>
        <v>Output 1.2</v>
      </c>
      <c r="D60" s="10" t="s">
        <v>78</v>
      </c>
      <c r="E60" s="10" t="str">
        <f>VLOOKUP(D60,'Drop Down Menu'!$C$1:$D$14,2,)</f>
        <v>G003</v>
      </c>
      <c r="F60" s="167"/>
      <c r="G60" s="162"/>
      <c r="H60" s="162"/>
      <c r="I60" s="162"/>
      <c r="J60" s="24"/>
      <c r="K60" s="80"/>
      <c r="L60" s="43">
        <f>G60*H60*J60</f>
        <v>0</v>
      </c>
      <c r="M60" s="153"/>
      <c r="N60" s="259"/>
      <c r="O60" s="147"/>
      <c r="P60" s="147"/>
      <c r="Q60" s="24"/>
      <c r="R60" s="84">
        <f>M60*N60*P60</f>
        <v>0</v>
      </c>
      <c r="S60" s="43">
        <f>L60+R60</f>
        <v>0</v>
      </c>
    </row>
    <row r="61" spans="1:19">
      <c r="A61" s="37"/>
      <c r="B61" s="44" t="s">
        <v>79</v>
      </c>
      <c r="C61" s="45"/>
      <c r="D61" s="46"/>
      <c r="E61" s="46"/>
      <c r="F61" s="166"/>
      <c r="G61" s="161"/>
      <c r="H61" s="161"/>
      <c r="I61" s="161"/>
      <c r="J61" s="46"/>
      <c r="K61" s="81"/>
      <c r="L61" s="47">
        <f>SUM(L62:L63)</f>
        <v>0</v>
      </c>
      <c r="M61" s="87"/>
      <c r="N61" s="148"/>
      <c r="O61" s="148"/>
      <c r="P61" s="148"/>
      <c r="Q61" s="89"/>
      <c r="R61" s="85">
        <f>SUM(R62:R63)</f>
        <v>0</v>
      </c>
      <c r="S61" s="47">
        <f>SUM(S62:S63)</f>
        <v>0</v>
      </c>
    </row>
    <row r="62" spans="1:19">
      <c r="A62" s="12"/>
      <c r="B62" s="22">
        <v>1</v>
      </c>
      <c r="C62" s="10" t="str">
        <f>A46</f>
        <v>Output 1.2</v>
      </c>
      <c r="D62" s="10" t="s">
        <v>32</v>
      </c>
      <c r="E62" s="10" t="str">
        <f>VLOOKUP(D62,'Drop Down Menu'!$C$1:$D$14,2,)</f>
        <v>G004</v>
      </c>
      <c r="F62" s="167"/>
      <c r="G62" s="162"/>
      <c r="H62" s="162"/>
      <c r="I62" s="162"/>
      <c r="J62" s="24"/>
      <c r="K62" s="80"/>
      <c r="L62" s="43">
        <f>G62*H62*J62</f>
        <v>0</v>
      </c>
      <c r="M62" s="162"/>
      <c r="N62" s="162"/>
      <c r="O62" s="162"/>
      <c r="P62" s="24"/>
      <c r="Q62" s="24"/>
      <c r="R62" s="84">
        <f>M62*N62*P62</f>
        <v>0</v>
      </c>
      <c r="S62" s="43">
        <f>L62+R62</f>
        <v>0</v>
      </c>
    </row>
    <row r="63" spans="1:19">
      <c r="A63" s="12"/>
      <c r="B63" s="22">
        <f>B62+1</f>
        <v>2</v>
      </c>
      <c r="C63" s="10" t="str">
        <f>A46</f>
        <v>Output 1.2</v>
      </c>
      <c r="D63" s="10" t="s">
        <v>32</v>
      </c>
      <c r="E63" s="10" t="s">
        <v>31</v>
      </c>
      <c r="F63" s="167"/>
      <c r="G63" s="162"/>
      <c r="H63" s="162"/>
      <c r="I63" s="162"/>
      <c r="J63" s="24"/>
      <c r="K63" s="80"/>
      <c r="L63" s="43">
        <f>G63*H63*J63</f>
        <v>0</v>
      </c>
      <c r="M63" s="153"/>
      <c r="N63" s="259"/>
      <c r="O63" s="147"/>
      <c r="P63" s="147"/>
      <c r="Q63" s="24"/>
      <c r="R63" s="84">
        <f>M63*N63*P63</f>
        <v>0</v>
      </c>
      <c r="S63" s="43">
        <f>L63+R63</f>
        <v>0</v>
      </c>
    </row>
    <row r="64" spans="1:19">
      <c r="A64" s="37"/>
      <c r="B64" s="44" t="s">
        <v>33</v>
      </c>
      <c r="C64" s="45"/>
      <c r="D64" s="46"/>
      <c r="E64" s="46"/>
      <c r="F64" s="166"/>
      <c r="G64" s="161"/>
      <c r="H64" s="161"/>
      <c r="I64" s="161"/>
      <c r="J64" s="46"/>
      <c r="K64" s="81"/>
      <c r="L64" s="47">
        <f>SUM(L65:L66)</f>
        <v>0</v>
      </c>
      <c r="M64" s="87"/>
      <c r="N64" s="148"/>
      <c r="O64" s="148"/>
      <c r="P64" s="148"/>
      <c r="Q64" s="89"/>
      <c r="R64" s="85">
        <f>SUM(R65:R66)</f>
        <v>0</v>
      </c>
      <c r="S64" s="47">
        <f>SUM(S65:S66)</f>
        <v>0</v>
      </c>
    </row>
    <row r="65" spans="1:19">
      <c r="A65" s="12"/>
      <c r="B65" s="22">
        <v>1</v>
      </c>
      <c r="C65" s="10" t="str">
        <f>A46</f>
        <v>Output 1.2</v>
      </c>
      <c r="D65" s="10" t="s">
        <v>80</v>
      </c>
      <c r="E65" s="10" t="str">
        <f>VLOOKUP(D65,'Drop Down Menu'!$C$1:$D$14,2,)</f>
        <v>G005</v>
      </c>
      <c r="F65" s="167"/>
      <c r="G65" s="162"/>
      <c r="H65" s="162"/>
      <c r="I65" s="162"/>
      <c r="J65" s="24"/>
      <c r="K65" s="80"/>
      <c r="L65" s="43">
        <f>G65*H65*J65</f>
        <v>0</v>
      </c>
      <c r="M65" s="153"/>
      <c r="N65" s="259"/>
      <c r="O65" s="147"/>
      <c r="P65" s="147"/>
      <c r="Q65" s="24"/>
      <c r="R65" s="84">
        <f>M65*N65*P65</f>
        <v>0</v>
      </c>
      <c r="S65" s="43">
        <f>L65+R65</f>
        <v>0</v>
      </c>
    </row>
    <row r="66" spans="1:19">
      <c r="A66" s="12"/>
      <c r="B66" s="22">
        <f>B65+1</f>
        <v>2</v>
      </c>
      <c r="C66" s="10" t="str">
        <f>A46</f>
        <v>Output 1.2</v>
      </c>
      <c r="D66" s="10" t="s">
        <v>80</v>
      </c>
      <c r="E66" s="10" t="str">
        <f>VLOOKUP(D66,'Drop Down Menu'!$C$1:$D$14,2,)</f>
        <v>G005</v>
      </c>
      <c r="F66" s="167"/>
      <c r="G66" s="162"/>
      <c r="H66" s="162"/>
      <c r="I66" s="162"/>
      <c r="J66" s="24"/>
      <c r="K66" s="80"/>
      <c r="L66" s="43">
        <f>G66*H66*J66</f>
        <v>0</v>
      </c>
      <c r="M66" s="153"/>
      <c r="N66" s="259"/>
      <c r="O66" s="147"/>
      <c r="P66" s="147"/>
      <c r="Q66" s="24"/>
      <c r="R66" s="84">
        <f>M66*N66*P66</f>
        <v>0</v>
      </c>
      <c r="S66" s="43">
        <f>L66+R66</f>
        <v>0</v>
      </c>
    </row>
    <row r="67" spans="1:19">
      <c r="A67" s="37"/>
      <c r="B67" s="44" t="s">
        <v>36</v>
      </c>
      <c r="C67" s="45"/>
      <c r="D67" s="46"/>
      <c r="E67" s="46"/>
      <c r="F67" s="166"/>
      <c r="G67" s="161"/>
      <c r="H67" s="161"/>
      <c r="I67" s="161"/>
      <c r="J67" s="46"/>
      <c r="K67" s="81"/>
      <c r="L67" s="47">
        <f>SUM(L68:L69)</f>
        <v>0</v>
      </c>
      <c r="M67" s="87"/>
      <c r="N67" s="148"/>
      <c r="O67" s="148"/>
      <c r="P67" s="148"/>
      <c r="Q67" s="89"/>
      <c r="R67" s="85">
        <f>SUM(R68:R69)</f>
        <v>0</v>
      </c>
      <c r="S67" s="47">
        <f>SUM(S68:S69)</f>
        <v>0</v>
      </c>
    </row>
    <row r="68" spans="1:19">
      <c r="A68" s="12"/>
      <c r="B68" s="22">
        <v>1</v>
      </c>
      <c r="C68" s="10" t="str">
        <f>A46</f>
        <v>Output 1.2</v>
      </c>
      <c r="D68" s="10" t="s">
        <v>38</v>
      </c>
      <c r="E68" s="10" t="str">
        <f>VLOOKUP(D68,'Drop Down Menu'!$C$1:$D$14,2,)</f>
        <v>G006</v>
      </c>
      <c r="F68" s="167"/>
      <c r="G68" s="162"/>
      <c r="H68" s="162"/>
      <c r="I68" s="162"/>
      <c r="J68" s="24"/>
      <c r="K68" s="80"/>
      <c r="L68" s="43">
        <f>G68*H68*J68</f>
        <v>0</v>
      </c>
      <c r="M68" s="162"/>
      <c r="N68" s="162"/>
      <c r="O68" s="162"/>
      <c r="P68" s="24"/>
      <c r="Q68" s="24"/>
      <c r="R68" s="84">
        <f>M68*N68*P68</f>
        <v>0</v>
      </c>
      <c r="S68" s="43">
        <f>L68+R68</f>
        <v>0</v>
      </c>
    </row>
    <row r="69" spans="1:19">
      <c r="A69" s="12"/>
      <c r="B69" s="22">
        <f>B68+1</f>
        <v>2</v>
      </c>
      <c r="C69" s="10" t="str">
        <f>A46</f>
        <v>Output 1.2</v>
      </c>
      <c r="D69" s="10" t="s">
        <v>38</v>
      </c>
      <c r="E69" s="10" t="str">
        <f>VLOOKUP(D69,'Drop Down Menu'!$C$1:$D$14,2,)</f>
        <v>G006</v>
      </c>
      <c r="F69" s="167"/>
      <c r="G69" s="162"/>
      <c r="H69" s="162"/>
      <c r="I69" s="162"/>
      <c r="J69" s="24"/>
      <c r="K69" s="80"/>
      <c r="L69" s="43">
        <f>G69*H69*J69</f>
        <v>0</v>
      </c>
      <c r="M69" s="153"/>
      <c r="N69" s="259"/>
      <c r="O69" s="147"/>
      <c r="P69" s="147"/>
      <c r="Q69" s="24"/>
      <c r="R69" s="84">
        <f>M69*N69*P69</f>
        <v>0</v>
      </c>
      <c r="S69" s="43">
        <f>L69+R69</f>
        <v>0</v>
      </c>
    </row>
    <row r="70" spans="1:19">
      <c r="A70" s="37"/>
      <c r="B70" s="44" t="s">
        <v>39</v>
      </c>
      <c r="C70" s="45"/>
      <c r="D70" s="46"/>
      <c r="E70" s="46"/>
      <c r="F70" s="166"/>
      <c r="G70" s="161"/>
      <c r="H70" s="161"/>
      <c r="I70" s="161"/>
      <c r="J70" s="46"/>
      <c r="K70" s="81"/>
      <c r="L70" s="47">
        <f>SUM(L71:L72)</f>
        <v>0</v>
      </c>
      <c r="M70" s="87"/>
      <c r="N70" s="148"/>
      <c r="O70" s="148"/>
      <c r="P70" s="148"/>
      <c r="Q70" s="89"/>
      <c r="R70" s="85">
        <f>SUM(R71:R72)</f>
        <v>0</v>
      </c>
      <c r="S70" s="47">
        <f>SUM(S71:S72)</f>
        <v>0</v>
      </c>
    </row>
    <row r="71" spans="1:19">
      <c r="A71" s="12"/>
      <c r="B71" s="22">
        <v>1</v>
      </c>
      <c r="C71" s="10" t="str">
        <f>A46</f>
        <v>Output 1.2</v>
      </c>
      <c r="D71" s="10" t="s">
        <v>81</v>
      </c>
      <c r="E71" s="10" t="str">
        <f>VLOOKUP(D71,'Drop Down Menu'!$C$1:$D$14,2,)</f>
        <v>G008</v>
      </c>
      <c r="F71" s="167"/>
      <c r="G71" s="162"/>
      <c r="H71" s="162"/>
      <c r="I71" s="162"/>
      <c r="J71" s="24"/>
      <c r="K71" s="80"/>
      <c r="L71" s="43">
        <f>G71*H71*J71</f>
        <v>0</v>
      </c>
      <c r="M71" s="153"/>
      <c r="N71" s="259"/>
      <c r="O71" s="147"/>
      <c r="P71" s="147"/>
      <c r="Q71" s="24"/>
      <c r="R71" s="84">
        <f>M71*N71*P71</f>
        <v>0</v>
      </c>
      <c r="S71" s="43">
        <f>L71+R71</f>
        <v>0</v>
      </c>
    </row>
    <row r="72" spans="1:19">
      <c r="A72" s="12"/>
      <c r="B72" s="22">
        <f>B71+1</f>
        <v>2</v>
      </c>
      <c r="C72" s="10" t="str">
        <f>A46</f>
        <v>Output 1.2</v>
      </c>
      <c r="D72" s="10" t="s">
        <v>81</v>
      </c>
      <c r="E72" s="10" t="str">
        <f>VLOOKUP(D72,'Drop Down Menu'!$C$1:$D$14,2,)</f>
        <v>G008</v>
      </c>
      <c r="F72" s="167"/>
      <c r="G72" s="162"/>
      <c r="H72" s="162"/>
      <c r="I72" s="162"/>
      <c r="J72" s="24"/>
      <c r="K72" s="80"/>
      <c r="L72" s="43">
        <f>G72*H72*J72</f>
        <v>0</v>
      </c>
      <c r="M72" s="153"/>
      <c r="N72" s="259"/>
      <c r="O72" s="147"/>
      <c r="P72" s="147"/>
      <c r="Q72" s="24"/>
      <c r="R72" s="84">
        <f>M72*N72*P72</f>
        <v>0</v>
      </c>
      <c r="S72" s="43">
        <f>L72+R72</f>
        <v>0</v>
      </c>
    </row>
    <row r="73" spans="1:19">
      <c r="A73" s="37"/>
      <c r="B73" s="44" t="s">
        <v>42</v>
      </c>
      <c r="C73" s="45"/>
      <c r="D73" s="46"/>
      <c r="E73" s="46"/>
      <c r="F73" s="166"/>
      <c r="G73" s="161"/>
      <c r="H73" s="161"/>
      <c r="I73" s="161"/>
      <c r="J73" s="46"/>
      <c r="K73" s="81"/>
      <c r="L73" s="47">
        <f>SUM(L74:L75)</f>
        <v>0</v>
      </c>
      <c r="M73" s="87"/>
      <c r="N73" s="148"/>
      <c r="O73" s="148"/>
      <c r="P73" s="148"/>
      <c r="Q73" s="89"/>
      <c r="R73" s="85">
        <f>SUM(R74:R75)</f>
        <v>0</v>
      </c>
      <c r="S73" s="47">
        <f>SUM(S74:S75)</f>
        <v>0</v>
      </c>
    </row>
    <row r="74" spans="1:19">
      <c r="A74" s="12"/>
      <c r="B74" s="22">
        <v>1</v>
      </c>
      <c r="C74" s="10" t="str">
        <f>A46</f>
        <v>Output 1.2</v>
      </c>
      <c r="D74" s="10" t="s">
        <v>44</v>
      </c>
      <c r="E74" s="10" t="str">
        <f>VLOOKUP(D74,'Drop Down Menu'!$C$1:$D$14,2,)</f>
        <v>G009</v>
      </c>
      <c r="F74" s="167"/>
      <c r="G74" s="162"/>
      <c r="H74" s="162"/>
      <c r="I74" s="162"/>
      <c r="J74" s="24"/>
      <c r="K74" s="80"/>
      <c r="L74" s="43">
        <f>G74*H74*J74</f>
        <v>0</v>
      </c>
      <c r="M74" s="162"/>
      <c r="N74" s="162"/>
      <c r="O74" s="162"/>
      <c r="P74" s="24"/>
      <c r="Q74" s="24"/>
      <c r="R74" s="84">
        <f>M74*N74*P74</f>
        <v>0</v>
      </c>
      <c r="S74" s="43">
        <f>L74+R74</f>
        <v>0</v>
      </c>
    </row>
    <row r="75" spans="1:19">
      <c r="A75" s="12"/>
      <c r="B75" s="22">
        <f>B74+1</f>
        <v>2</v>
      </c>
      <c r="C75" s="10" t="str">
        <f>A46</f>
        <v>Output 1.2</v>
      </c>
      <c r="D75" s="10" t="s">
        <v>44</v>
      </c>
      <c r="E75" s="10" t="str">
        <f>VLOOKUP(D75,'Drop Down Menu'!$C$1:$D$14,2,)</f>
        <v>G009</v>
      </c>
      <c r="F75" s="167"/>
      <c r="G75" s="162"/>
      <c r="H75" s="162"/>
      <c r="I75" s="162"/>
      <c r="J75" s="24"/>
      <c r="K75" s="80"/>
      <c r="L75" s="43">
        <f>G75*H75*J75</f>
        <v>0</v>
      </c>
      <c r="M75" s="162"/>
      <c r="N75" s="162"/>
      <c r="O75" s="162"/>
      <c r="P75" s="24"/>
      <c r="Q75" s="24"/>
      <c r="R75" s="84">
        <f>M75*N75*P75</f>
        <v>0</v>
      </c>
      <c r="S75" s="43">
        <f>L75+R75</f>
        <v>0</v>
      </c>
    </row>
    <row r="76" spans="1:19">
      <c r="A76" s="37"/>
      <c r="B76" s="44" t="s">
        <v>82</v>
      </c>
      <c r="C76" s="45"/>
      <c r="D76" s="46"/>
      <c r="E76" s="46"/>
      <c r="F76" s="166"/>
      <c r="G76" s="161"/>
      <c r="H76" s="161"/>
      <c r="I76" s="161"/>
      <c r="J76" s="46"/>
      <c r="K76" s="81"/>
      <c r="L76" s="47">
        <f>SUM(L77:L78)</f>
        <v>0</v>
      </c>
      <c r="M76" s="87"/>
      <c r="N76" s="148"/>
      <c r="O76" s="148"/>
      <c r="P76" s="148"/>
      <c r="Q76" s="89"/>
      <c r="R76" s="85">
        <f>SUM(R77:R78)</f>
        <v>0</v>
      </c>
      <c r="S76" s="47">
        <f>SUM(S77:S78)</f>
        <v>0</v>
      </c>
    </row>
    <row r="77" spans="1:19">
      <c r="A77" s="12"/>
      <c r="B77" s="22">
        <v>1</v>
      </c>
      <c r="C77" s="10" t="str">
        <f>A46</f>
        <v>Output 1.2</v>
      </c>
      <c r="D77" s="10" t="s">
        <v>83</v>
      </c>
      <c r="E77" s="10" t="str">
        <f>VLOOKUP(D77,'Drop Down Menu'!$C$1:$D$14,2,)</f>
        <v>G010</v>
      </c>
      <c r="F77" s="167"/>
      <c r="G77" s="163"/>
      <c r="H77" s="163"/>
      <c r="I77" s="163"/>
      <c r="J77" s="11"/>
      <c r="K77" s="80"/>
      <c r="L77" s="43">
        <f>G77*H77*J77</f>
        <v>0</v>
      </c>
      <c r="M77" s="154"/>
      <c r="N77" s="259"/>
      <c r="O77" s="147"/>
      <c r="P77" s="147"/>
      <c r="Q77" s="24"/>
      <c r="R77" s="84">
        <f>M77*N77*P77</f>
        <v>0</v>
      </c>
      <c r="S77" s="43">
        <f>L77+R77</f>
        <v>0</v>
      </c>
    </row>
    <row r="78" spans="1:19">
      <c r="A78" s="12"/>
      <c r="B78" s="22">
        <f>+B77+1</f>
        <v>2</v>
      </c>
      <c r="C78" s="10" t="str">
        <f>A46</f>
        <v>Output 1.2</v>
      </c>
      <c r="D78" s="10" t="s">
        <v>83</v>
      </c>
      <c r="E78" s="10" t="str">
        <f>VLOOKUP(D78,'Drop Down Menu'!$C$1:$D$14,2,)</f>
        <v>G010</v>
      </c>
      <c r="F78" s="167"/>
      <c r="G78" s="163"/>
      <c r="H78" s="163"/>
      <c r="I78" s="163"/>
      <c r="J78" s="11"/>
      <c r="K78" s="80"/>
      <c r="L78" s="43">
        <f>G78*H78*J78</f>
        <v>0</v>
      </c>
      <c r="M78" s="162"/>
      <c r="N78" s="162"/>
      <c r="O78" s="162"/>
      <c r="P78" s="24"/>
      <c r="Q78" s="24"/>
      <c r="R78" s="84">
        <f>M78*N78*P78</f>
        <v>0</v>
      </c>
      <c r="S78" s="43">
        <f>L78+R78</f>
        <v>0</v>
      </c>
    </row>
    <row r="79" spans="1:19">
      <c r="A79" s="37"/>
      <c r="B79" s="44" t="s">
        <v>48</v>
      </c>
      <c r="C79" s="45"/>
      <c r="D79" s="46"/>
      <c r="E79" s="46"/>
      <c r="F79" s="166"/>
      <c r="G79" s="161"/>
      <c r="H79" s="161"/>
      <c r="I79" s="161"/>
      <c r="J79" s="46"/>
      <c r="K79" s="81"/>
      <c r="L79" s="43">
        <f>SUM(L80:L81)</f>
        <v>0</v>
      </c>
      <c r="M79" s="87"/>
      <c r="N79" s="148"/>
      <c r="O79" s="148"/>
      <c r="P79" s="148"/>
      <c r="Q79" s="89"/>
      <c r="R79" s="84">
        <f>SUM(R80:R81)</f>
        <v>0</v>
      </c>
      <c r="S79" s="43">
        <f>SUM(S80:S81)</f>
        <v>0</v>
      </c>
    </row>
    <row r="80" spans="1:19">
      <c r="A80" s="12"/>
      <c r="B80" s="22">
        <v>1</v>
      </c>
      <c r="C80" s="10" t="str">
        <f>A46</f>
        <v>Output 1.2</v>
      </c>
      <c r="D80" s="10" t="s">
        <v>50</v>
      </c>
      <c r="E80" s="10" t="str">
        <f>VLOOKUP(D80,'Drop Down Menu'!$C$1:$D$14,2,)</f>
        <v>G011</v>
      </c>
      <c r="F80" s="167"/>
      <c r="G80" s="163"/>
      <c r="H80" s="163"/>
      <c r="I80" s="163"/>
      <c r="J80" s="11"/>
      <c r="K80" s="80"/>
      <c r="L80" s="43">
        <f>G80*H80*J80</f>
        <v>0</v>
      </c>
      <c r="M80" s="153"/>
      <c r="N80" s="260"/>
      <c r="O80" s="147"/>
      <c r="P80" s="147"/>
      <c r="Q80" s="24"/>
      <c r="R80" s="84">
        <f>M80*N80*P80</f>
        <v>0</v>
      </c>
      <c r="S80" s="43">
        <f>L80+R80</f>
        <v>0</v>
      </c>
    </row>
    <row r="81" spans="1:19">
      <c r="A81" s="12"/>
      <c r="B81" s="22">
        <f>B80+1</f>
        <v>2</v>
      </c>
      <c r="C81" s="139" t="str">
        <f>A46</f>
        <v>Output 1.2</v>
      </c>
      <c r="D81" s="10" t="s">
        <v>50</v>
      </c>
      <c r="E81" s="10" t="str">
        <f>VLOOKUP(D81,'Drop Down Menu'!$C$1:$D$14,2,)</f>
        <v>G011</v>
      </c>
      <c r="F81" s="167"/>
      <c r="G81" s="163"/>
      <c r="H81" s="163"/>
      <c r="I81" s="163"/>
      <c r="J81" s="11"/>
      <c r="K81" s="80"/>
      <c r="L81" s="43">
        <f>G81*H81*J81</f>
        <v>0</v>
      </c>
      <c r="M81" s="264"/>
      <c r="N81" s="265"/>
      <c r="O81" s="147"/>
      <c r="P81" s="147"/>
      <c r="Q81" s="24"/>
      <c r="R81" s="84">
        <f>M81*N81*P81</f>
        <v>0</v>
      </c>
      <c r="S81" s="43">
        <f>L81+R81</f>
        <v>0</v>
      </c>
    </row>
    <row r="82" spans="1:19">
      <c r="A82" s="37"/>
      <c r="B82" s="44" t="s">
        <v>84</v>
      </c>
      <c r="C82" s="138"/>
      <c r="D82" s="46"/>
      <c r="E82" s="46"/>
      <c r="F82" s="166"/>
      <c r="G82" s="161"/>
      <c r="H82" s="161"/>
      <c r="I82" s="161"/>
      <c r="J82" s="46"/>
      <c r="K82" s="81"/>
      <c r="L82" s="47">
        <f>SUM(L83:L84)</f>
        <v>0</v>
      </c>
      <c r="M82" s="86"/>
      <c r="N82" s="146"/>
      <c r="O82" s="148"/>
      <c r="P82" s="148"/>
      <c r="Q82" s="89"/>
      <c r="R82" s="84">
        <f>SUM(R83:R84)</f>
        <v>0</v>
      </c>
      <c r="S82" s="43">
        <f>SUM(S83:S84)</f>
        <v>0</v>
      </c>
    </row>
    <row r="83" spans="1:19">
      <c r="A83" s="12"/>
      <c r="B83" s="22">
        <v>1</v>
      </c>
      <c r="C83" s="10" t="str">
        <f>A46</f>
        <v>Output 1.2</v>
      </c>
      <c r="D83" s="10" t="s">
        <v>53</v>
      </c>
      <c r="E83" s="10" t="str">
        <f>VLOOKUP(D83,'Drop Down Menu'!$C$1:$D$14,2,)</f>
        <v>G013</v>
      </c>
      <c r="F83" s="167"/>
      <c r="G83" s="163"/>
      <c r="H83" s="163"/>
      <c r="I83" s="163"/>
      <c r="J83" s="11"/>
      <c r="K83" s="80"/>
      <c r="L83" s="43">
        <f>G83*H83*J83</f>
        <v>0</v>
      </c>
      <c r="M83" s="153"/>
      <c r="N83" s="259"/>
      <c r="O83" s="147"/>
      <c r="P83" s="147"/>
      <c r="Q83" s="24"/>
      <c r="R83" s="84">
        <f>M83*N83*P83</f>
        <v>0</v>
      </c>
      <c r="S83" s="43">
        <f>L83+R83</f>
        <v>0</v>
      </c>
    </row>
    <row r="84" spans="1:19">
      <c r="A84" s="12"/>
      <c r="B84" s="22">
        <f>B83+1</f>
        <v>2</v>
      </c>
      <c r="C84" s="10" t="str">
        <f>A46</f>
        <v>Output 1.2</v>
      </c>
      <c r="D84" s="10" t="s">
        <v>53</v>
      </c>
      <c r="E84" s="10" t="str">
        <f>VLOOKUP(D84,'Drop Down Menu'!$C$1:$D$14,2,)</f>
        <v>G013</v>
      </c>
      <c r="F84" s="167"/>
      <c r="G84" s="163"/>
      <c r="H84" s="163"/>
      <c r="I84" s="163"/>
      <c r="J84" s="11"/>
      <c r="K84" s="80"/>
      <c r="L84" s="43">
        <f>G84*H84*J84</f>
        <v>0</v>
      </c>
      <c r="M84" s="156"/>
      <c r="N84" s="260"/>
      <c r="O84" s="147"/>
      <c r="P84" s="147"/>
      <c r="Q84" s="24"/>
      <c r="R84" s="84">
        <f>M84*N84*P84</f>
        <v>0</v>
      </c>
      <c r="S84" s="43">
        <f>L84+R84</f>
        <v>0</v>
      </c>
    </row>
    <row r="85" spans="1:19">
      <c r="A85" s="13" t="str">
        <f>A46</f>
        <v>Output 1.2</v>
      </c>
      <c r="B85" s="23" t="s">
        <v>85</v>
      </c>
      <c r="C85" s="9"/>
      <c r="D85" s="9"/>
      <c r="E85" s="9"/>
      <c r="F85" s="157"/>
      <c r="G85" s="90"/>
      <c r="H85" s="90"/>
      <c r="I85" s="90"/>
      <c r="J85" s="9"/>
      <c r="K85" s="82"/>
      <c r="L85" s="35">
        <f xml:space="preserve"> SUM(L47,L51,L58,L61,L64,L67,L70,L73,L76,L79,L82,)</f>
        <v>0</v>
      </c>
      <c r="M85" s="112"/>
      <c r="N85" s="112"/>
      <c r="O85" s="144"/>
      <c r="P85" s="263"/>
      <c r="Q85" s="90"/>
      <c r="R85" s="35">
        <f>SUM(R47,R51,R58,R61,R64,R67,R70,R73,R76,R79,R82)</f>
        <v>0</v>
      </c>
      <c r="S85" s="35">
        <f xml:space="preserve"> SUM(S47,S51,S58,S61,S64,S67,S70,S73,S76,S79,S82)</f>
        <v>0</v>
      </c>
    </row>
    <row r="86" spans="1:19" ht="15.75" thickBot="1">
      <c r="A86" s="109"/>
      <c r="B86" s="110"/>
      <c r="C86" s="111"/>
      <c r="D86" s="111"/>
      <c r="E86" s="111"/>
      <c r="F86" s="111"/>
      <c r="G86" s="111"/>
      <c r="H86" s="111"/>
      <c r="I86" s="111"/>
      <c r="J86" s="111"/>
      <c r="K86" s="111"/>
      <c r="L86" s="112"/>
      <c r="M86" s="112"/>
      <c r="N86" s="112"/>
      <c r="O86" s="112"/>
      <c r="P86" s="112"/>
      <c r="Q86" s="111"/>
      <c r="R86" s="112"/>
      <c r="S86" s="106"/>
    </row>
    <row r="87" spans="1:19" ht="15.75" thickBot="1">
      <c r="A87" s="107" t="s">
        <v>13</v>
      </c>
      <c r="B87" s="108"/>
      <c r="C87" s="93"/>
      <c r="D87" s="93"/>
      <c r="E87" s="93"/>
      <c r="F87" s="94"/>
      <c r="G87" s="168"/>
      <c r="H87" s="262"/>
      <c r="I87" s="262"/>
      <c r="J87" s="93"/>
      <c r="K87" s="94"/>
      <c r="L87" s="113">
        <f>SUMIF($B$4:$B$86,"Output Total",L$4:L$86)</f>
        <v>0</v>
      </c>
      <c r="M87" s="142"/>
      <c r="N87" s="142"/>
      <c r="O87" s="144"/>
      <c r="P87" s="143"/>
      <c r="Q87" s="152"/>
      <c r="R87" s="113">
        <f>SUMIF($B$4:$B$86,"Output Total",R$4:R$86)</f>
        <v>0</v>
      </c>
      <c r="S87" s="113">
        <f>SUMIF($B$4:$B$86,"Output Total",S$4:S$86)</f>
        <v>0</v>
      </c>
    </row>
    <row r="88" spans="1:19">
      <c r="A88" s="25"/>
      <c r="B88" s="26"/>
      <c r="C88" s="25"/>
      <c r="D88" s="25"/>
      <c r="E88" s="25"/>
      <c r="F88" s="25"/>
      <c r="G88" s="25"/>
      <c r="H88" s="25"/>
      <c r="I88" s="25"/>
      <c r="J88" s="25"/>
      <c r="K88" s="25"/>
      <c r="L88" s="7"/>
      <c r="M88" s="25"/>
      <c r="N88" s="25"/>
      <c r="O88" s="25"/>
      <c r="P88" s="25"/>
      <c r="Q88" s="25"/>
      <c r="R88" s="7"/>
      <c r="S88" s="7"/>
    </row>
  </sheetData>
  <sheetProtection formatCells="0" formatColumns="0" formatRows="0" deleteColumns="0" deleteRows="0" selectLockedCells="1" selectUnlockedCells="1"/>
  <dataConsolidate/>
  <mergeCells count="3">
    <mergeCell ref="A2:G2"/>
    <mergeCell ref="G3:L3"/>
    <mergeCell ref="M3:R3"/>
  </mergeCells>
  <dataValidations count="1">
    <dataValidation showInputMessage="1" showErrorMessage="1" sqref="C13:C14 C9:C11 C16:C44 C53:C54 C49:C51 C56:C84" xr:uid="{E3EE8EDD-D46F-405D-8715-98F3FF8390AD}"/>
  </dataValidations>
  <pageMargins left="0.7" right="0.7" top="0.75" bottom="0.75" header="0.3" footer="0.3"/>
  <pageSetup paperSize="9" scale="44" orientation="landscape" r:id="rId1"/>
  <colBreaks count="2" manualBreakCount="2">
    <brk id="27" max="1048575" man="1"/>
    <brk id="64"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F47C-4FE7-4664-B60C-77738B5FAD6F}">
  <sheetPr>
    <tabColor rgb="FF92D050"/>
  </sheetPr>
  <dimension ref="A1:BS48"/>
  <sheetViews>
    <sheetView zoomScaleNormal="100" zoomScaleSheetLayoutView="40" workbookViewId="0">
      <pane ySplit="4" topLeftCell="A5" activePane="bottomLeft" state="frozen"/>
      <selection pane="bottomLeft"/>
    </sheetView>
  </sheetViews>
  <sheetFormatPr defaultColWidth="9" defaultRowHeight="15"/>
  <cols>
    <col min="1" max="1" width="11.375" style="27" customWidth="1"/>
    <col min="2" max="2" width="16.375" style="28" customWidth="1"/>
    <col min="3" max="3" width="8.875" style="27" customWidth="1"/>
    <col min="4" max="4" width="18.625" style="27" customWidth="1"/>
    <col min="5" max="5" width="6.125" style="27" hidden="1" customWidth="1"/>
    <col min="6" max="6" width="43.375" style="27" customWidth="1"/>
    <col min="7" max="9" width="8.125" style="27" customWidth="1"/>
    <col min="10" max="10" width="9.375" style="27" customWidth="1"/>
    <col min="11" max="11" width="10.125" style="27" customWidth="1"/>
    <col min="12" max="19" width="9" style="27" customWidth="1"/>
    <col min="20" max="20" width="11.375" style="27" customWidth="1"/>
    <col min="21" max="21" width="9" style="27" customWidth="1"/>
    <col min="22" max="22" width="9.125" style="27" customWidth="1"/>
    <col min="23" max="26" width="9" style="27" customWidth="1"/>
    <col min="27" max="27" width="8.375" style="27" customWidth="1"/>
    <col min="28" max="40" width="9.875" style="36" customWidth="1"/>
    <col min="41" max="41" width="7.375" style="27" bestFit="1" customWidth="1"/>
    <col min="42" max="42" width="44.125" style="27" bestFit="1" customWidth="1"/>
    <col min="43" max="43" width="7.875" style="27" bestFit="1" customWidth="1"/>
    <col min="44" max="44" width="7.375" style="27" bestFit="1" customWidth="1"/>
    <col min="45" max="45" width="8" style="27" bestFit="1" customWidth="1"/>
    <col min="46" max="46" width="7.125" style="27" bestFit="1" customWidth="1"/>
    <col min="47" max="47" width="6.875" style="27" bestFit="1" customWidth="1"/>
    <col min="48" max="50" width="7.375" style="27" bestFit="1" customWidth="1"/>
    <col min="51" max="51" width="7.875" style="27" bestFit="1" customWidth="1"/>
    <col min="52" max="52" width="7.375" style="27" bestFit="1" customWidth="1"/>
    <col min="53" max="53" width="8.375" style="27" customWidth="1" collapsed="1"/>
    <col min="54" max="54" width="26.875" style="36" bestFit="1" customWidth="1"/>
    <col min="55" max="65" width="9.375" style="36" bestFit="1" customWidth="1"/>
    <col min="66" max="66" width="9.875" style="32" bestFit="1" customWidth="1" collapsed="1"/>
    <col min="67" max="67" width="18.375" customWidth="1"/>
    <col min="72" max="16384" width="9" style="49"/>
  </cols>
  <sheetData>
    <row r="1" spans="1:71">
      <c r="A1" s="2" t="s">
        <v>57</v>
      </c>
      <c r="B1" s="20"/>
      <c r="C1" s="2"/>
      <c r="D1" s="3"/>
      <c r="E1" s="3"/>
      <c r="F1" s="6"/>
      <c r="G1" s="6"/>
      <c r="H1" s="6"/>
      <c r="I1" s="6"/>
      <c r="J1" s="4"/>
      <c r="K1" s="4"/>
      <c r="L1" s="4"/>
      <c r="M1" s="4"/>
      <c r="N1" s="4"/>
      <c r="O1" s="4"/>
      <c r="P1" s="4"/>
      <c r="Q1" s="4"/>
      <c r="R1" s="4"/>
      <c r="S1" s="4"/>
      <c r="T1" s="4"/>
      <c r="U1" s="4"/>
      <c r="V1" s="4"/>
      <c r="W1" s="4"/>
      <c r="X1" s="4"/>
      <c r="Y1" s="4"/>
      <c r="Z1" s="4"/>
      <c r="AA1" s="4"/>
      <c r="AB1" s="33"/>
      <c r="AC1" s="33"/>
      <c r="AD1" s="33"/>
      <c r="AE1" s="33"/>
      <c r="AF1" s="33"/>
      <c r="AG1" s="33"/>
      <c r="AH1" s="33"/>
      <c r="AI1" s="33"/>
      <c r="AJ1" s="33"/>
      <c r="AK1" s="33"/>
      <c r="AL1" s="33"/>
      <c r="AM1" s="33"/>
      <c r="AN1" s="33"/>
      <c r="AO1" s="4"/>
      <c r="AP1" s="4"/>
      <c r="AQ1" s="4"/>
      <c r="AR1" s="4"/>
      <c r="AS1" s="4"/>
      <c r="AT1" s="4"/>
      <c r="AU1" s="4"/>
      <c r="AV1" s="4"/>
      <c r="AW1" s="4"/>
      <c r="AX1" s="4"/>
      <c r="AY1" s="4"/>
      <c r="AZ1" s="4"/>
      <c r="BA1" s="4"/>
      <c r="BB1" s="33"/>
      <c r="BC1" s="33"/>
      <c r="BD1" s="33"/>
      <c r="BE1" s="33"/>
      <c r="BF1" s="33"/>
      <c r="BG1" s="33"/>
      <c r="BH1" s="33"/>
      <c r="BI1" s="33"/>
      <c r="BJ1" s="33"/>
      <c r="BK1" s="33"/>
      <c r="BL1" s="33"/>
      <c r="BM1" s="33"/>
    </row>
    <row r="2" spans="1:71" ht="38.25" customHeight="1" thickBot="1">
      <c r="A2" s="279" t="s">
        <v>58</v>
      </c>
      <c r="B2" s="279"/>
      <c r="C2" s="279"/>
      <c r="D2" s="279"/>
      <c r="E2" s="279"/>
      <c r="F2" s="279"/>
      <c r="G2" s="279"/>
      <c r="H2" s="261"/>
      <c r="I2" s="261"/>
      <c r="J2" s="4"/>
      <c r="K2" s="4"/>
      <c r="L2" s="4"/>
      <c r="M2" s="4"/>
      <c r="N2" s="4"/>
      <c r="O2" s="4"/>
      <c r="P2" s="4"/>
      <c r="Q2" s="4"/>
      <c r="R2" s="4"/>
      <c r="S2" s="4"/>
      <c r="T2" s="4"/>
      <c r="U2" s="4"/>
      <c r="V2" s="4"/>
      <c r="W2" s="4"/>
      <c r="X2" s="4"/>
      <c r="Y2" s="4"/>
      <c r="Z2" s="4"/>
      <c r="AA2" s="4"/>
      <c r="AB2" s="33"/>
      <c r="AC2" s="33"/>
      <c r="AD2" s="33"/>
      <c r="AE2" s="33"/>
      <c r="AF2" s="33"/>
      <c r="AG2" s="33"/>
      <c r="AH2" s="33"/>
      <c r="AI2" s="33"/>
      <c r="AJ2" s="33"/>
      <c r="AK2" s="33"/>
      <c r="AL2" s="33"/>
      <c r="AM2" s="33"/>
      <c r="AN2" s="33"/>
      <c r="AO2" s="4"/>
      <c r="AP2" s="4"/>
      <c r="AQ2" s="4"/>
      <c r="AR2" s="4"/>
      <c r="AS2" s="4"/>
      <c r="AT2" s="4"/>
      <c r="AU2" s="4"/>
      <c r="AV2" s="4"/>
      <c r="AW2" s="4"/>
      <c r="AX2" s="4"/>
      <c r="AY2" s="4"/>
      <c r="AZ2" s="4"/>
      <c r="BA2" s="4"/>
      <c r="BB2" s="33"/>
      <c r="BC2" s="33"/>
      <c r="BD2" s="33"/>
      <c r="BE2" s="33"/>
      <c r="BF2" s="33"/>
      <c r="BG2" s="33"/>
      <c r="BH2" s="33"/>
      <c r="BI2" s="33"/>
      <c r="BJ2" s="33"/>
      <c r="BK2" s="33"/>
      <c r="BL2" s="33"/>
      <c r="BM2" s="33"/>
    </row>
    <row r="3" spans="1:71" ht="15" customHeight="1" thickBot="1">
      <c r="A3" s="75" t="s">
        <v>3</v>
      </c>
      <c r="B3" s="76"/>
      <c r="C3" s="74"/>
      <c r="D3" s="74"/>
      <c r="E3" s="74"/>
      <c r="F3" s="105"/>
      <c r="G3" s="280" t="s">
        <v>18</v>
      </c>
      <c r="H3" s="282"/>
      <c r="I3" s="282"/>
      <c r="J3" s="282"/>
      <c r="K3" s="282"/>
      <c r="L3" s="283"/>
      <c r="M3" s="281" t="s">
        <v>19</v>
      </c>
      <c r="N3" s="284"/>
      <c r="O3" s="284"/>
      <c r="P3" s="284"/>
      <c r="Q3" s="284"/>
      <c r="R3" s="285"/>
      <c r="S3" s="116"/>
      <c r="T3"/>
      <c r="U3"/>
      <c r="V3"/>
      <c r="W3"/>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row>
    <row r="4" spans="1:71" ht="29.45" customHeight="1">
      <c r="A4" s="14" t="s">
        <v>59</v>
      </c>
      <c r="B4" s="21" t="s">
        <v>60</v>
      </c>
      <c r="C4" s="15" t="s">
        <v>61</v>
      </c>
      <c r="D4" s="16" t="s">
        <v>62</v>
      </c>
      <c r="E4" s="16" t="s">
        <v>63</v>
      </c>
      <c r="F4" s="77" t="s">
        <v>64</v>
      </c>
      <c r="G4" s="180" t="s">
        <v>65</v>
      </c>
      <c r="H4" s="180" t="s">
        <v>66</v>
      </c>
      <c r="I4" s="172" t="s">
        <v>67</v>
      </c>
      <c r="J4" s="172" t="s">
        <v>68</v>
      </c>
      <c r="K4" s="172" t="s">
        <v>69</v>
      </c>
      <c r="L4" s="48" t="s">
        <v>6</v>
      </c>
      <c r="M4" s="180" t="s">
        <v>65</v>
      </c>
      <c r="N4" s="180" t="s">
        <v>66</v>
      </c>
      <c r="O4" s="172" t="s">
        <v>67</v>
      </c>
      <c r="P4" s="172" t="s">
        <v>68</v>
      </c>
      <c r="Q4" s="172" t="s">
        <v>69</v>
      </c>
      <c r="R4" s="48" t="s">
        <v>70</v>
      </c>
      <c r="S4" s="150" t="s">
        <v>71</v>
      </c>
      <c r="T4" s="151"/>
      <c r="U4"/>
      <c r="V4"/>
      <c r="W4"/>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row>
    <row r="5" spans="1:71" s="104" customFormat="1">
      <c r="A5" s="13"/>
      <c r="B5" s="23"/>
      <c r="C5" s="9"/>
      <c r="D5" s="9"/>
      <c r="E5" s="9"/>
      <c r="F5" s="157"/>
      <c r="G5" s="90"/>
      <c r="H5" s="90"/>
      <c r="I5" s="90"/>
      <c r="J5" s="9"/>
      <c r="K5" s="82"/>
      <c r="L5" s="143"/>
      <c r="M5" s="91"/>
      <c r="N5" s="112"/>
      <c r="O5" s="112"/>
      <c r="P5" s="112"/>
      <c r="Q5" s="143"/>
      <c r="R5" s="35"/>
      <c r="S5" s="35"/>
      <c r="T5"/>
      <c r="U5"/>
      <c r="V5"/>
      <c r="W5"/>
    </row>
    <row r="6" spans="1:71" customFormat="1">
      <c r="A6" s="29" t="s">
        <v>87</v>
      </c>
      <c r="B6" s="30"/>
      <c r="C6" s="30"/>
      <c r="D6" s="30"/>
      <c r="E6" s="30"/>
      <c r="F6" s="158"/>
      <c r="G6" s="159"/>
      <c r="H6" s="169"/>
      <c r="I6" s="169"/>
      <c r="J6" s="31"/>
      <c r="K6" s="78"/>
      <c r="L6" s="145"/>
      <c r="M6" s="140"/>
      <c r="N6" s="140"/>
      <c r="O6" s="140"/>
      <c r="P6" s="88"/>
      <c r="Q6" s="88"/>
      <c r="R6" s="83"/>
      <c r="S6" s="34"/>
    </row>
    <row r="7" spans="1:71" customFormat="1">
      <c r="A7" s="37"/>
      <c r="B7" s="38" t="s">
        <v>21</v>
      </c>
      <c r="C7" s="39"/>
      <c r="D7" s="40"/>
      <c r="E7" s="40"/>
      <c r="F7" s="164"/>
      <c r="G7" s="160"/>
      <c r="H7" s="160"/>
      <c r="I7" s="160"/>
      <c r="J7" s="41"/>
      <c r="K7" s="79"/>
      <c r="L7" s="43">
        <f>SUM(L8:L10)</f>
        <v>0</v>
      </c>
      <c r="M7" s="86"/>
      <c r="N7" s="160"/>
      <c r="O7" s="141"/>
      <c r="P7" s="42"/>
      <c r="Q7" s="42"/>
      <c r="R7" s="84">
        <f>SUM(R9:R10)</f>
        <v>0</v>
      </c>
      <c r="S7" s="43">
        <f>SUM(S9:S10)</f>
        <v>0</v>
      </c>
    </row>
    <row r="8" spans="1:71" customFormat="1">
      <c r="A8" s="37"/>
      <c r="B8" s="38" t="s">
        <v>73</v>
      </c>
      <c r="C8" s="39"/>
      <c r="D8" s="41"/>
      <c r="E8" s="40"/>
      <c r="F8" s="164"/>
      <c r="G8" s="160"/>
      <c r="H8" s="160"/>
      <c r="I8" s="160"/>
      <c r="J8" s="41"/>
      <c r="K8" s="79"/>
      <c r="L8" s="43"/>
      <c r="M8" s="149"/>
      <c r="N8" s="146"/>
      <c r="O8" s="146"/>
      <c r="P8" s="146"/>
      <c r="Q8" s="42"/>
      <c r="R8" s="84"/>
      <c r="S8" s="43"/>
    </row>
    <row r="9" spans="1:71" customFormat="1">
      <c r="A9" s="12"/>
      <c r="B9" s="22">
        <v>1</v>
      </c>
      <c r="C9" s="10" t="str">
        <f>A6</f>
        <v>Output 2.1</v>
      </c>
      <c r="D9" s="8" t="s">
        <v>74</v>
      </c>
      <c r="E9" s="10" t="str">
        <f>VLOOKUP(D9,'Drop Down Menu'!$C$1:$D$14,2,)</f>
        <v>G001</v>
      </c>
      <c r="F9" s="165"/>
      <c r="G9" s="147"/>
      <c r="H9" s="147"/>
      <c r="I9" s="147"/>
      <c r="J9" s="24"/>
      <c r="K9" s="80"/>
      <c r="L9" s="43">
        <f>G9*H9*J9</f>
        <v>0</v>
      </c>
      <c r="M9" s="153"/>
      <c r="N9" s="259"/>
      <c r="O9" s="259"/>
      <c r="P9" s="147"/>
      <c r="Q9" s="24"/>
      <c r="R9" s="84">
        <f>M9*N9*P9</f>
        <v>0</v>
      </c>
      <c r="S9" s="43">
        <f>L9+R9</f>
        <v>0</v>
      </c>
    </row>
    <row r="10" spans="1:71" customFormat="1">
      <c r="A10" s="12"/>
      <c r="B10" s="22">
        <v>2</v>
      </c>
      <c r="C10" s="10" t="str">
        <f>A6</f>
        <v>Output 2.1</v>
      </c>
      <c r="D10" s="8" t="s">
        <v>74</v>
      </c>
      <c r="E10" s="10" t="str">
        <f>VLOOKUP(D10,'Drop Down Menu'!$C$1:$D$14,2,)</f>
        <v>G001</v>
      </c>
      <c r="F10" s="165"/>
      <c r="G10" s="147"/>
      <c r="H10" s="147"/>
      <c r="I10" s="147"/>
      <c r="J10" s="24"/>
      <c r="K10" s="80"/>
      <c r="L10" s="43">
        <f>G10*H10*J10</f>
        <v>0</v>
      </c>
      <c r="M10" s="153"/>
      <c r="N10" s="259"/>
      <c r="O10" s="259"/>
      <c r="P10" s="147"/>
      <c r="Q10" s="24"/>
      <c r="R10" s="84">
        <f>M10*N10*P10</f>
        <v>0</v>
      </c>
      <c r="S10" s="43">
        <f>L10+R10</f>
        <v>0</v>
      </c>
    </row>
    <row r="11" spans="1:71" customFormat="1">
      <c r="A11" s="37"/>
      <c r="B11" s="44" t="s">
        <v>24</v>
      </c>
      <c r="C11" s="45"/>
      <c r="D11" s="46"/>
      <c r="E11" s="46"/>
      <c r="F11" s="166"/>
      <c r="G11" s="161"/>
      <c r="H11" s="161"/>
      <c r="I11" s="161"/>
      <c r="J11" s="46"/>
      <c r="K11" s="81"/>
      <c r="L11" s="47">
        <f>SUM(L12:L17)</f>
        <v>0</v>
      </c>
      <c r="M11" s="87"/>
      <c r="N11" s="148"/>
      <c r="O11" s="148"/>
      <c r="P11" s="148"/>
      <c r="Q11" s="89"/>
      <c r="R11" s="85">
        <f>SUM(R13:R17)</f>
        <v>0</v>
      </c>
      <c r="S11" s="47">
        <f>SUM(S13:S17)</f>
        <v>0</v>
      </c>
    </row>
    <row r="12" spans="1:71" customFormat="1">
      <c r="A12" s="37"/>
      <c r="B12" s="38" t="s">
        <v>75</v>
      </c>
      <c r="C12" s="39"/>
      <c r="D12" s="41"/>
      <c r="E12" s="40"/>
      <c r="F12" s="164"/>
      <c r="G12" s="160"/>
      <c r="H12" s="160"/>
      <c r="I12" s="160"/>
      <c r="J12" s="41"/>
      <c r="K12" s="79"/>
      <c r="L12" s="43"/>
      <c r="M12" s="86"/>
      <c r="N12" s="146"/>
      <c r="O12" s="146"/>
      <c r="P12" s="146"/>
      <c r="Q12" s="42"/>
      <c r="R12" s="84"/>
      <c r="S12" s="43"/>
    </row>
    <row r="13" spans="1:71" customFormat="1">
      <c r="A13" s="12"/>
      <c r="B13" s="22">
        <v>1</v>
      </c>
      <c r="C13" s="10" t="str">
        <f>A6</f>
        <v>Output 2.1</v>
      </c>
      <c r="D13" s="10" t="s">
        <v>76</v>
      </c>
      <c r="E13" s="10" t="str">
        <f>VLOOKUP(D13,'Drop Down Menu'!$C$1:$D$14,2,)</f>
        <v>G002</v>
      </c>
      <c r="F13" s="167"/>
      <c r="G13" s="162"/>
      <c r="H13" s="162"/>
      <c r="I13" s="162"/>
      <c r="J13" s="24"/>
      <c r="K13" s="80"/>
      <c r="L13" s="43">
        <f>G13*H13*J13</f>
        <v>0</v>
      </c>
      <c r="M13" s="162"/>
      <c r="N13" s="162"/>
      <c r="O13" s="162"/>
      <c r="P13" s="24"/>
      <c r="Q13" s="24"/>
      <c r="R13" s="84">
        <f>M13*N13*P13</f>
        <v>0</v>
      </c>
      <c r="S13" s="43">
        <f>L13+R13</f>
        <v>0</v>
      </c>
    </row>
    <row r="14" spans="1:71" customFormat="1">
      <c r="A14" s="12"/>
      <c r="B14" s="22">
        <v>2</v>
      </c>
      <c r="C14" s="10" t="str">
        <f>A6</f>
        <v>Output 2.1</v>
      </c>
      <c r="D14" s="10" t="s">
        <v>76</v>
      </c>
      <c r="E14" s="10" t="str">
        <f>VLOOKUP(D14,'Drop Down Menu'!$C$1:$D$14,2,)</f>
        <v>G002</v>
      </c>
      <c r="F14" s="167"/>
      <c r="G14" s="162"/>
      <c r="H14" s="162"/>
      <c r="I14" s="162"/>
      <c r="J14" s="24"/>
      <c r="K14" s="80"/>
      <c r="L14" s="43">
        <f>G14*H14*J14</f>
        <v>0</v>
      </c>
      <c r="M14" s="153"/>
      <c r="N14" s="259"/>
      <c r="O14" s="259"/>
      <c r="P14" s="147"/>
      <c r="Q14" s="24"/>
      <c r="R14" s="84">
        <f>M14*N14*P14</f>
        <v>0</v>
      </c>
      <c r="S14" s="43">
        <f>L14+R14</f>
        <v>0</v>
      </c>
    </row>
    <row r="15" spans="1:71" customFormat="1">
      <c r="A15" s="37"/>
      <c r="B15" s="38" t="s">
        <v>77</v>
      </c>
      <c r="C15" s="39"/>
      <c r="D15" s="41"/>
      <c r="E15" s="40"/>
      <c r="F15" s="164"/>
      <c r="G15" s="160"/>
      <c r="H15" s="160"/>
      <c r="I15" s="160"/>
      <c r="J15" s="41"/>
      <c r="K15" s="79"/>
      <c r="L15" s="43"/>
      <c r="M15" s="86"/>
      <c r="N15" s="146"/>
      <c r="O15" s="146"/>
      <c r="P15" s="146"/>
      <c r="Q15" s="42"/>
      <c r="R15" s="84"/>
      <c r="S15" s="43"/>
    </row>
    <row r="16" spans="1:71" customFormat="1">
      <c r="A16" s="12"/>
      <c r="B16" s="22">
        <v>1</v>
      </c>
      <c r="C16" s="10" t="str">
        <f>A6</f>
        <v>Output 2.1</v>
      </c>
      <c r="D16" s="10" t="s">
        <v>76</v>
      </c>
      <c r="E16" s="10" t="str">
        <f>VLOOKUP(D16,'Drop Down Menu'!$C$1:$D$14,2,)</f>
        <v>G002</v>
      </c>
      <c r="F16" s="167"/>
      <c r="G16" s="162"/>
      <c r="H16" s="162"/>
      <c r="I16" s="162"/>
      <c r="J16" s="24"/>
      <c r="K16" s="80"/>
      <c r="L16" s="43">
        <f>G16*H16*J16</f>
        <v>0</v>
      </c>
      <c r="M16" s="153"/>
      <c r="N16" s="259"/>
      <c r="O16" s="259"/>
      <c r="P16" s="147"/>
      <c r="Q16" s="24"/>
      <c r="R16" s="84">
        <f>M16*N16*P16</f>
        <v>0</v>
      </c>
      <c r="S16" s="43">
        <f>L16+R16</f>
        <v>0</v>
      </c>
    </row>
    <row r="17" spans="1:19" customFormat="1">
      <c r="A17" s="12"/>
      <c r="B17" s="22">
        <v>2</v>
      </c>
      <c r="C17" s="10" t="str">
        <f>A6</f>
        <v>Output 2.1</v>
      </c>
      <c r="D17" s="10" t="s">
        <v>76</v>
      </c>
      <c r="E17" s="10" t="str">
        <f>VLOOKUP(D17,'Drop Down Menu'!$C$1:$D$14,2,)</f>
        <v>G002</v>
      </c>
      <c r="F17" s="167"/>
      <c r="G17" s="162"/>
      <c r="H17" s="162"/>
      <c r="I17" s="162"/>
      <c r="J17" s="24"/>
      <c r="K17" s="80"/>
      <c r="L17" s="43">
        <f>G17*H17*J17</f>
        <v>0</v>
      </c>
      <c r="M17" s="153"/>
      <c r="N17" s="259"/>
      <c r="O17" s="259"/>
      <c r="P17" s="147"/>
      <c r="Q17" s="24"/>
      <c r="R17" s="84">
        <f>M17*N17*P17</f>
        <v>0</v>
      </c>
      <c r="S17" s="43">
        <f>L17+R17</f>
        <v>0</v>
      </c>
    </row>
    <row r="18" spans="1:19" customFormat="1">
      <c r="A18" s="37"/>
      <c r="B18" s="44" t="s">
        <v>27</v>
      </c>
      <c r="C18" s="45"/>
      <c r="D18" s="46"/>
      <c r="E18" s="46"/>
      <c r="F18" s="166"/>
      <c r="G18" s="161"/>
      <c r="H18" s="161"/>
      <c r="I18" s="161"/>
      <c r="J18" s="46"/>
      <c r="K18" s="81"/>
      <c r="L18" s="47">
        <f>SUM(L19:L20)</f>
        <v>0</v>
      </c>
      <c r="M18" s="87"/>
      <c r="N18" s="148"/>
      <c r="O18" s="148"/>
      <c r="P18" s="148"/>
      <c r="Q18" s="89"/>
      <c r="R18" s="85">
        <f>SUM(R19:R20)</f>
        <v>0</v>
      </c>
      <c r="S18" s="47">
        <f>SUM(S19:S20)</f>
        <v>0</v>
      </c>
    </row>
    <row r="19" spans="1:19" customFormat="1">
      <c r="A19" s="12"/>
      <c r="B19" s="22">
        <v>1</v>
      </c>
      <c r="C19" s="10" t="str">
        <f>A6</f>
        <v>Output 2.1</v>
      </c>
      <c r="D19" s="10" t="s">
        <v>78</v>
      </c>
      <c r="E19" s="10" t="str">
        <f>VLOOKUP(D19,'Drop Down Menu'!$C$1:$D$14,2,)</f>
        <v>G003</v>
      </c>
      <c r="F19" s="167"/>
      <c r="G19" s="162"/>
      <c r="H19" s="162"/>
      <c r="I19" s="162"/>
      <c r="J19" s="24"/>
      <c r="K19" s="80"/>
      <c r="L19" s="43">
        <f>G19*H19*J19</f>
        <v>0</v>
      </c>
      <c r="M19" s="162"/>
      <c r="N19" s="162"/>
      <c r="O19" s="162"/>
      <c r="P19" s="24"/>
      <c r="Q19" s="24"/>
      <c r="R19" s="84">
        <f>M19*N19*P19</f>
        <v>0</v>
      </c>
      <c r="S19" s="43">
        <f>L19+R19</f>
        <v>0</v>
      </c>
    </row>
    <row r="20" spans="1:19" customFormat="1">
      <c r="A20" s="12"/>
      <c r="B20" s="22">
        <f>B19+1</f>
        <v>2</v>
      </c>
      <c r="C20" s="10" t="str">
        <f>A6</f>
        <v>Output 2.1</v>
      </c>
      <c r="D20" s="10" t="s">
        <v>78</v>
      </c>
      <c r="E20" s="10" t="str">
        <f>VLOOKUP(D20,'Drop Down Menu'!$C$1:$D$14,2,)</f>
        <v>G003</v>
      </c>
      <c r="F20" s="167"/>
      <c r="G20" s="162"/>
      <c r="H20" s="162"/>
      <c r="I20" s="162"/>
      <c r="J20" s="24"/>
      <c r="K20" s="80"/>
      <c r="L20" s="43">
        <f>G20*H20*J20</f>
        <v>0</v>
      </c>
      <c r="M20" s="153"/>
      <c r="N20" s="259"/>
      <c r="O20" s="259"/>
      <c r="P20" s="147"/>
      <c r="Q20" s="24"/>
      <c r="R20" s="84">
        <f>M20*N20*P20</f>
        <v>0</v>
      </c>
      <c r="S20" s="43">
        <f>L20+R20</f>
        <v>0</v>
      </c>
    </row>
    <row r="21" spans="1:19" customFormat="1">
      <c r="A21" s="37"/>
      <c r="B21" s="44" t="s">
        <v>79</v>
      </c>
      <c r="C21" s="45"/>
      <c r="D21" s="46"/>
      <c r="E21" s="46"/>
      <c r="F21" s="166"/>
      <c r="G21" s="161"/>
      <c r="H21" s="161"/>
      <c r="I21" s="161"/>
      <c r="J21" s="46"/>
      <c r="K21" s="81"/>
      <c r="L21" s="47">
        <f>SUM(L22:L23)</f>
        <v>0</v>
      </c>
      <c r="M21" s="87"/>
      <c r="N21" s="148"/>
      <c r="O21" s="148"/>
      <c r="P21" s="148"/>
      <c r="Q21" s="89"/>
      <c r="R21" s="85">
        <f>SUM(R22:R23)</f>
        <v>0</v>
      </c>
      <c r="S21" s="47">
        <f>SUM(S22:S23)</f>
        <v>0</v>
      </c>
    </row>
    <row r="22" spans="1:19" customFormat="1">
      <c r="A22" s="12"/>
      <c r="B22" s="22">
        <v>1</v>
      </c>
      <c r="C22" s="10" t="str">
        <f>A6</f>
        <v>Output 2.1</v>
      </c>
      <c r="D22" s="10" t="s">
        <v>32</v>
      </c>
      <c r="E22" s="10" t="str">
        <f>VLOOKUP(D22,'Drop Down Menu'!$C$1:$D$14,2,)</f>
        <v>G004</v>
      </c>
      <c r="F22" s="167"/>
      <c r="G22" s="162"/>
      <c r="H22" s="162"/>
      <c r="I22" s="162"/>
      <c r="J22" s="24"/>
      <c r="K22" s="80"/>
      <c r="L22" s="43">
        <f>G22*H22*J22</f>
        <v>0</v>
      </c>
      <c r="M22" s="162"/>
      <c r="N22" s="162"/>
      <c r="O22" s="162"/>
      <c r="P22" s="24"/>
      <c r="Q22" s="24"/>
      <c r="R22" s="84">
        <f>M22*N22*P22</f>
        <v>0</v>
      </c>
      <c r="S22" s="43">
        <f>L22+R22</f>
        <v>0</v>
      </c>
    </row>
    <row r="23" spans="1:19" customFormat="1">
      <c r="A23" s="12"/>
      <c r="B23" s="22">
        <f>B22+1</f>
        <v>2</v>
      </c>
      <c r="C23" s="10" t="str">
        <f>A6</f>
        <v>Output 2.1</v>
      </c>
      <c r="D23" s="10" t="s">
        <v>32</v>
      </c>
      <c r="E23" s="10" t="s">
        <v>31</v>
      </c>
      <c r="F23" s="167"/>
      <c r="G23" s="162"/>
      <c r="H23" s="162"/>
      <c r="I23" s="162"/>
      <c r="J23" s="24"/>
      <c r="K23" s="80"/>
      <c r="L23" s="43">
        <f>G23*H23*J23</f>
        <v>0</v>
      </c>
      <c r="M23" s="153"/>
      <c r="N23" s="259"/>
      <c r="O23" s="259"/>
      <c r="P23" s="147"/>
      <c r="Q23" s="24"/>
      <c r="R23" s="84">
        <f>M23*N23*P23</f>
        <v>0</v>
      </c>
      <c r="S23" s="43">
        <f>L23+R23</f>
        <v>0</v>
      </c>
    </row>
    <row r="24" spans="1:19" customFormat="1">
      <c r="A24" s="37"/>
      <c r="B24" s="44" t="s">
        <v>33</v>
      </c>
      <c r="C24" s="45"/>
      <c r="D24" s="46"/>
      <c r="E24" s="46"/>
      <c r="F24" s="166"/>
      <c r="G24" s="161"/>
      <c r="H24" s="161"/>
      <c r="I24" s="161"/>
      <c r="J24" s="46"/>
      <c r="K24" s="81"/>
      <c r="L24" s="47">
        <f>SUM(L25:L26)</f>
        <v>0</v>
      </c>
      <c r="M24" s="87"/>
      <c r="N24" s="148"/>
      <c r="O24" s="148"/>
      <c r="P24" s="148"/>
      <c r="Q24" s="89"/>
      <c r="R24" s="85">
        <f>SUM(R25:R26)</f>
        <v>0</v>
      </c>
      <c r="S24" s="47">
        <f>SUM(S25:S26)</f>
        <v>0</v>
      </c>
    </row>
    <row r="25" spans="1:19" customFormat="1">
      <c r="A25" s="12"/>
      <c r="B25" s="22">
        <v>1</v>
      </c>
      <c r="C25" s="10" t="str">
        <f>A6</f>
        <v>Output 2.1</v>
      </c>
      <c r="D25" s="10" t="s">
        <v>80</v>
      </c>
      <c r="E25" s="10" t="str">
        <f>VLOOKUP(D25,'Drop Down Menu'!$C$1:$D$14,2,)</f>
        <v>G005</v>
      </c>
      <c r="F25" s="167"/>
      <c r="G25" s="162"/>
      <c r="H25" s="162"/>
      <c r="I25" s="162"/>
      <c r="J25" s="24"/>
      <c r="K25" s="80"/>
      <c r="L25" s="43">
        <f>G25*H25*J25</f>
        <v>0</v>
      </c>
      <c r="M25" s="162"/>
      <c r="N25" s="162"/>
      <c r="O25" s="162"/>
      <c r="P25" s="24"/>
      <c r="Q25" s="24"/>
      <c r="R25" s="84">
        <f>M25*N25*P25</f>
        <v>0</v>
      </c>
      <c r="S25" s="43">
        <f>L25+R25</f>
        <v>0</v>
      </c>
    </row>
    <row r="26" spans="1:19" customFormat="1">
      <c r="A26" s="12"/>
      <c r="B26" s="22">
        <f>B25+1</f>
        <v>2</v>
      </c>
      <c r="C26" s="10" t="str">
        <f>A6</f>
        <v>Output 2.1</v>
      </c>
      <c r="D26" s="10" t="s">
        <v>80</v>
      </c>
      <c r="E26" s="10" t="str">
        <f>VLOOKUP(D26,'Drop Down Menu'!$C$1:$D$14,2,)</f>
        <v>G005</v>
      </c>
      <c r="F26" s="167"/>
      <c r="G26" s="162"/>
      <c r="H26" s="162"/>
      <c r="I26" s="162"/>
      <c r="J26" s="24"/>
      <c r="K26" s="80"/>
      <c r="L26" s="43">
        <f>G26*H26*J26</f>
        <v>0</v>
      </c>
      <c r="M26" s="153"/>
      <c r="N26" s="259"/>
      <c r="O26" s="259"/>
      <c r="P26" s="147"/>
      <c r="Q26" s="24"/>
      <c r="R26" s="84">
        <f>M26*N26*P26</f>
        <v>0</v>
      </c>
      <c r="S26" s="43">
        <f>L26+R26</f>
        <v>0</v>
      </c>
    </row>
    <row r="27" spans="1:19" customFormat="1">
      <c r="A27" s="37"/>
      <c r="B27" s="44" t="s">
        <v>36</v>
      </c>
      <c r="C27" s="45"/>
      <c r="D27" s="46"/>
      <c r="E27" s="46"/>
      <c r="F27" s="166"/>
      <c r="G27" s="161"/>
      <c r="H27" s="161"/>
      <c r="I27" s="161"/>
      <c r="J27" s="46"/>
      <c r="K27" s="81"/>
      <c r="L27" s="47">
        <f>SUM(L28:L29)</f>
        <v>0</v>
      </c>
      <c r="M27" s="87"/>
      <c r="N27" s="148"/>
      <c r="O27" s="148"/>
      <c r="P27" s="148"/>
      <c r="Q27" s="89"/>
      <c r="R27" s="85">
        <f>SUM(R28:R29)</f>
        <v>0</v>
      </c>
      <c r="S27" s="47">
        <f>SUM(S28:S29)</f>
        <v>0</v>
      </c>
    </row>
    <row r="28" spans="1:19" customFormat="1">
      <c r="A28" s="12"/>
      <c r="B28" s="22">
        <v>1</v>
      </c>
      <c r="C28" s="10" t="str">
        <f>A6</f>
        <v>Output 2.1</v>
      </c>
      <c r="D28" s="10" t="s">
        <v>38</v>
      </c>
      <c r="E28" s="10" t="str">
        <f>VLOOKUP(D28,'Drop Down Menu'!$C$1:$D$14,2,)</f>
        <v>G006</v>
      </c>
      <c r="F28" s="167"/>
      <c r="G28" s="162"/>
      <c r="H28" s="162"/>
      <c r="I28" s="162"/>
      <c r="J28" s="24"/>
      <c r="K28" s="80"/>
      <c r="L28" s="43">
        <f>G28*H28*J28</f>
        <v>0</v>
      </c>
      <c r="M28" s="162"/>
      <c r="N28" s="162"/>
      <c r="O28" s="162"/>
      <c r="P28" s="24"/>
      <c r="Q28" s="24"/>
      <c r="R28" s="84">
        <f>M28*N28*P28</f>
        <v>0</v>
      </c>
      <c r="S28" s="43">
        <f>L28+R28</f>
        <v>0</v>
      </c>
    </row>
    <row r="29" spans="1:19" customFormat="1">
      <c r="A29" s="12"/>
      <c r="B29" s="22">
        <f>B28+1</f>
        <v>2</v>
      </c>
      <c r="C29" s="10" t="str">
        <f>A6</f>
        <v>Output 2.1</v>
      </c>
      <c r="D29" s="10" t="s">
        <v>38</v>
      </c>
      <c r="E29" s="10" t="str">
        <f>VLOOKUP(D29,'Drop Down Menu'!$C$1:$D$14,2,)</f>
        <v>G006</v>
      </c>
      <c r="F29" s="167"/>
      <c r="G29" s="162"/>
      <c r="H29" s="162"/>
      <c r="I29" s="162"/>
      <c r="J29" s="24"/>
      <c r="K29" s="80"/>
      <c r="L29" s="43">
        <f>G29*H29*J29</f>
        <v>0</v>
      </c>
      <c r="M29" s="153"/>
      <c r="N29" s="259"/>
      <c r="O29" s="259"/>
      <c r="P29" s="147"/>
      <c r="Q29" s="24"/>
      <c r="R29" s="84">
        <f>M29*N29*P29</f>
        <v>0</v>
      </c>
      <c r="S29" s="43">
        <f>L29+R29</f>
        <v>0</v>
      </c>
    </row>
    <row r="30" spans="1:19" customFormat="1">
      <c r="A30" s="37"/>
      <c r="B30" s="44" t="s">
        <v>39</v>
      </c>
      <c r="C30" s="45"/>
      <c r="D30" s="46"/>
      <c r="E30" s="46"/>
      <c r="F30" s="166"/>
      <c r="G30" s="161"/>
      <c r="H30" s="161"/>
      <c r="I30" s="161"/>
      <c r="J30" s="46"/>
      <c r="K30" s="81"/>
      <c r="L30" s="47">
        <f>SUM(L31:L32)</f>
        <v>0</v>
      </c>
      <c r="M30" s="87"/>
      <c r="N30" s="148"/>
      <c r="O30" s="148"/>
      <c r="P30" s="148"/>
      <c r="Q30" s="89"/>
      <c r="R30" s="85">
        <f>SUM(R31:R32)</f>
        <v>0</v>
      </c>
      <c r="S30" s="47">
        <f>SUM(S31:S32)</f>
        <v>0</v>
      </c>
    </row>
    <row r="31" spans="1:19" customFormat="1">
      <c r="A31" s="12"/>
      <c r="B31" s="22">
        <v>1</v>
      </c>
      <c r="C31" s="10" t="str">
        <f>A6</f>
        <v>Output 2.1</v>
      </c>
      <c r="D31" s="10" t="s">
        <v>81</v>
      </c>
      <c r="E31" s="10" t="str">
        <f>VLOOKUP(D31,'Drop Down Menu'!$C$1:$D$14,2,)</f>
        <v>G008</v>
      </c>
      <c r="F31" s="167"/>
      <c r="G31" s="162"/>
      <c r="H31" s="162"/>
      <c r="I31" s="162"/>
      <c r="J31" s="24"/>
      <c r="K31" s="80"/>
      <c r="L31" s="43">
        <f>G31*H31*J31</f>
        <v>0</v>
      </c>
      <c r="M31" s="153"/>
      <c r="N31" s="259"/>
      <c r="O31" s="259"/>
      <c r="P31" s="147"/>
      <c r="Q31" s="24"/>
      <c r="R31" s="84">
        <f>M31*N31*P31</f>
        <v>0</v>
      </c>
      <c r="S31" s="43">
        <f>L31+R31</f>
        <v>0</v>
      </c>
    </row>
    <row r="32" spans="1:19" customFormat="1">
      <c r="A32" s="12"/>
      <c r="B32" s="22">
        <f>B31+1</f>
        <v>2</v>
      </c>
      <c r="C32" s="10" t="str">
        <f>A6</f>
        <v>Output 2.1</v>
      </c>
      <c r="D32" s="10" t="s">
        <v>81</v>
      </c>
      <c r="E32" s="10" t="str">
        <f>VLOOKUP(D32,'Drop Down Menu'!$C$1:$D$14,2,)</f>
        <v>G008</v>
      </c>
      <c r="F32" s="167"/>
      <c r="G32" s="162"/>
      <c r="H32" s="162"/>
      <c r="I32" s="162"/>
      <c r="J32" s="24"/>
      <c r="K32" s="80"/>
      <c r="L32" s="43">
        <f>G32*H32*J32</f>
        <v>0</v>
      </c>
      <c r="M32" s="153"/>
      <c r="N32" s="259"/>
      <c r="O32" s="259"/>
      <c r="P32" s="147"/>
      <c r="Q32" s="24"/>
      <c r="R32" s="84">
        <f>M32*N32*P32</f>
        <v>0</v>
      </c>
      <c r="S32" s="43">
        <f>L32+R32</f>
        <v>0</v>
      </c>
    </row>
    <row r="33" spans="1:71" customFormat="1">
      <c r="A33" s="37"/>
      <c r="B33" s="44" t="s">
        <v>42</v>
      </c>
      <c r="C33" s="45"/>
      <c r="D33" s="46"/>
      <c r="E33" s="46"/>
      <c r="F33" s="166"/>
      <c r="G33" s="161"/>
      <c r="H33" s="161"/>
      <c r="I33" s="161"/>
      <c r="J33" s="46"/>
      <c r="K33" s="81"/>
      <c r="L33" s="47">
        <f>SUM(L34:L35)</f>
        <v>0</v>
      </c>
      <c r="M33" s="87"/>
      <c r="N33" s="148"/>
      <c r="O33" s="148"/>
      <c r="P33" s="148"/>
      <c r="Q33" s="89"/>
      <c r="R33" s="85">
        <f>SUM(R34:R35)</f>
        <v>0</v>
      </c>
      <c r="S33" s="47">
        <f>SUM(S34:S35)</f>
        <v>0</v>
      </c>
    </row>
    <row r="34" spans="1:71" customFormat="1">
      <c r="A34" s="12"/>
      <c r="B34" s="22">
        <v>1</v>
      </c>
      <c r="C34" s="10" t="str">
        <f>A6</f>
        <v>Output 2.1</v>
      </c>
      <c r="D34" s="10" t="s">
        <v>44</v>
      </c>
      <c r="E34" s="10" t="str">
        <f>VLOOKUP(D34,'Drop Down Menu'!$C$1:$D$14,2,)</f>
        <v>G009</v>
      </c>
      <c r="F34" s="167"/>
      <c r="G34" s="162"/>
      <c r="H34" s="162"/>
      <c r="I34" s="162"/>
      <c r="J34" s="24"/>
      <c r="K34" s="80"/>
      <c r="L34" s="43">
        <f>G34*H34*J34</f>
        <v>0</v>
      </c>
      <c r="M34" s="162"/>
      <c r="N34" s="162"/>
      <c r="O34" s="162"/>
      <c r="P34" s="24"/>
      <c r="Q34" s="24"/>
      <c r="R34" s="84">
        <f>M34*N34*P34</f>
        <v>0</v>
      </c>
      <c r="S34" s="43">
        <f>L34+R34</f>
        <v>0</v>
      </c>
    </row>
    <row r="35" spans="1:71" customFormat="1">
      <c r="A35" s="12"/>
      <c r="B35" s="22">
        <f>B34+1</f>
        <v>2</v>
      </c>
      <c r="C35" s="10" t="str">
        <f>A6</f>
        <v>Output 2.1</v>
      </c>
      <c r="D35" s="10" t="s">
        <v>44</v>
      </c>
      <c r="E35" s="10" t="str">
        <f>VLOOKUP(D35,'Drop Down Menu'!$C$1:$D$14,2,)</f>
        <v>G009</v>
      </c>
      <c r="F35" s="167"/>
      <c r="G35" s="162"/>
      <c r="H35" s="162"/>
      <c r="I35" s="162"/>
      <c r="J35" s="24"/>
      <c r="K35" s="80"/>
      <c r="L35" s="43">
        <f>G35*H35*J35</f>
        <v>0</v>
      </c>
      <c r="M35" s="153"/>
      <c r="N35" s="259"/>
      <c r="O35" s="259"/>
      <c r="P35" s="147"/>
      <c r="Q35" s="24"/>
      <c r="R35" s="84">
        <f>M35*N35*P35</f>
        <v>0</v>
      </c>
      <c r="S35" s="43">
        <f>L35+R35</f>
        <v>0</v>
      </c>
    </row>
    <row r="36" spans="1:71" customFormat="1">
      <c r="A36" s="37"/>
      <c r="B36" s="44" t="s">
        <v>82</v>
      </c>
      <c r="C36" s="45"/>
      <c r="D36" s="46"/>
      <c r="E36" s="46"/>
      <c r="F36" s="166"/>
      <c r="G36" s="161"/>
      <c r="H36" s="161"/>
      <c r="I36" s="161"/>
      <c r="J36" s="46"/>
      <c r="K36" s="81"/>
      <c r="L36" s="47">
        <f>SUM(L37:L38)</f>
        <v>0</v>
      </c>
      <c r="M36" s="87"/>
      <c r="N36" s="148"/>
      <c r="O36" s="148"/>
      <c r="P36" s="148"/>
      <c r="Q36" s="89"/>
      <c r="R36" s="85">
        <f>SUM(R37:R38)</f>
        <v>0</v>
      </c>
      <c r="S36" s="47">
        <f>SUM(S37:S38)</f>
        <v>0</v>
      </c>
    </row>
    <row r="37" spans="1:71" customFormat="1">
      <c r="A37" s="12"/>
      <c r="B37" s="22">
        <v>1</v>
      </c>
      <c r="C37" s="10" t="str">
        <f>A6</f>
        <v>Output 2.1</v>
      </c>
      <c r="D37" s="10" t="s">
        <v>83</v>
      </c>
      <c r="E37" s="10" t="str">
        <f>VLOOKUP(D37,'Drop Down Menu'!$C$1:$D$14,2,)</f>
        <v>G010</v>
      </c>
      <c r="F37" s="167"/>
      <c r="G37" s="162"/>
      <c r="H37" s="162"/>
      <c r="I37" s="162"/>
      <c r="J37" s="24"/>
      <c r="K37" s="80"/>
      <c r="L37" s="43">
        <f>G37*H37*J37</f>
        <v>0</v>
      </c>
      <c r="M37" s="154"/>
      <c r="N37" s="259"/>
      <c r="O37" s="259"/>
      <c r="P37" s="147"/>
      <c r="Q37" s="24"/>
      <c r="R37" s="84">
        <f>M37*N37*P37</f>
        <v>0</v>
      </c>
      <c r="S37" s="43">
        <f>L37+R37</f>
        <v>0</v>
      </c>
    </row>
    <row r="38" spans="1:71" customFormat="1">
      <c r="A38" s="12"/>
      <c r="B38" s="22">
        <f>+B37+1</f>
        <v>2</v>
      </c>
      <c r="C38" s="10" t="str">
        <f>A6</f>
        <v>Output 2.1</v>
      </c>
      <c r="D38" s="10" t="s">
        <v>83</v>
      </c>
      <c r="E38" s="10" t="str">
        <f>VLOOKUP(D38,'Drop Down Menu'!$C$1:$D$14,2,)</f>
        <v>G010</v>
      </c>
      <c r="F38" s="167"/>
      <c r="G38" s="162"/>
      <c r="H38" s="162"/>
      <c r="I38" s="162"/>
      <c r="J38" s="24"/>
      <c r="K38" s="80"/>
      <c r="L38" s="43">
        <f>G38*H38*J38</f>
        <v>0</v>
      </c>
      <c r="M38" s="155"/>
      <c r="N38" s="260"/>
      <c r="O38" s="260"/>
      <c r="P38" s="147"/>
      <c r="Q38" s="24"/>
      <c r="R38" s="84">
        <f>M38*N38*P38</f>
        <v>0</v>
      </c>
      <c r="S38" s="43">
        <f>L38+R38</f>
        <v>0</v>
      </c>
    </row>
    <row r="39" spans="1:71" customFormat="1">
      <c r="A39" s="37"/>
      <c r="B39" s="44" t="s">
        <v>48</v>
      </c>
      <c r="C39" s="45"/>
      <c r="D39" s="46"/>
      <c r="E39" s="46"/>
      <c r="F39" s="166"/>
      <c r="G39" s="161"/>
      <c r="H39" s="161"/>
      <c r="I39" s="161"/>
      <c r="J39" s="46"/>
      <c r="K39" s="81"/>
      <c r="L39" s="43">
        <f>SUM(L40:L41)</f>
        <v>0</v>
      </c>
      <c r="M39" s="87"/>
      <c r="N39" s="148"/>
      <c r="O39" s="148"/>
      <c r="P39" s="148"/>
      <c r="Q39" s="89"/>
      <c r="R39" s="84">
        <f>SUM(R40:R41)</f>
        <v>0</v>
      </c>
      <c r="S39" s="43">
        <f>SUM(S40:S41)</f>
        <v>0</v>
      </c>
    </row>
    <row r="40" spans="1:71" customFormat="1">
      <c r="A40" s="12"/>
      <c r="B40" s="22">
        <v>1</v>
      </c>
      <c r="C40" s="10" t="str">
        <f>A6</f>
        <v>Output 2.1</v>
      </c>
      <c r="D40" s="10" t="s">
        <v>50</v>
      </c>
      <c r="E40" s="10" t="str">
        <f>VLOOKUP(D40,'Drop Down Menu'!$C$1:$D$14,2,)</f>
        <v>G011</v>
      </c>
      <c r="F40" s="167"/>
      <c r="G40" s="163"/>
      <c r="H40" s="163"/>
      <c r="I40" s="163"/>
      <c r="J40" s="11"/>
      <c r="K40" s="80"/>
      <c r="L40" s="43">
        <f>G40*H40*J40</f>
        <v>0</v>
      </c>
      <c r="M40" s="162"/>
      <c r="N40" s="162"/>
      <c r="O40" s="162"/>
      <c r="P40" s="24"/>
      <c r="Q40" s="24"/>
      <c r="R40" s="84">
        <f>M40*N40*P40</f>
        <v>0</v>
      </c>
      <c r="S40" s="43">
        <f>L40+R40</f>
        <v>0</v>
      </c>
    </row>
    <row r="41" spans="1:71" customFormat="1">
      <c r="A41" s="12"/>
      <c r="B41" s="22">
        <f>B40+1</f>
        <v>2</v>
      </c>
      <c r="C41" s="139" t="str">
        <f>A6</f>
        <v>Output 2.1</v>
      </c>
      <c r="D41" s="10" t="s">
        <v>50</v>
      </c>
      <c r="E41" s="10" t="str">
        <f>VLOOKUP(D41,'Drop Down Menu'!$C$1:$D$14,2,)</f>
        <v>G011</v>
      </c>
      <c r="F41" s="167"/>
      <c r="G41" s="162"/>
      <c r="H41" s="162"/>
      <c r="I41" s="162"/>
      <c r="J41" s="24"/>
      <c r="K41" s="80"/>
      <c r="L41" s="43">
        <f>G41*H41*J41</f>
        <v>0</v>
      </c>
      <c r="M41" s="155"/>
      <c r="N41" s="260"/>
      <c r="O41" s="260"/>
      <c r="P41" s="147"/>
      <c r="Q41" s="24"/>
      <c r="R41" s="84">
        <f>M41*N41*P41</f>
        <v>0</v>
      </c>
      <c r="S41" s="43">
        <f>L41+R41</f>
        <v>0</v>
      </c>
    </row>
    <row r="42" spans="1:71" customFormat="1">
      <c r="A42" s="37"/>
      <c r="B42" s="44" t="s">
        <v>84</v>
      </c>
      <c r="C42" s="138"/>
      <c r="D42" s="46"/>
      <c r="E42" s="46"/>
      <c r="F42" s="166"/>
      <c r="G42" s="161"/>
      <c r="H42" s="161"/>
      <c r="I42" s="161"/>
      <c r="J42" s="46"/>
      <c r="K42" s="81"/>
      <c r="L42" s="47">
        <f>SUM(L43:L44)</f>
        <v>0</v>
      </c>
      <c r="M42" s="87"/>
      <c r="N42" s="148"/>
      <c r="O42" s="148"/>
      <c r="P42" s="148"/>
      <c r="Q42" s="89"/>
      <c r="R42" s="84">
        <f>SUM(R43:R44)</f>
        <v>0</v>
      </c>
      <c r="S42" s="43">
        <f>SUM(S43:S44)</f>
        <v>0</v>
      </c>
    </row>
    <row r="43" spans="1:71" customFormat="1">
      <c r="A43" s="12"/>
      <c r="B43" s="22">
        <v>1</v>
      </c>
      <c r="C43" s="10" t="str">
        <f>A6</f>
        <v>Output 2.1</v>
      </c>
      <c r="D43" s="10" t="s">
        <v>53</v>
      </c>
      <c r="E43" s="10" t="str">
        <f>VLOOKUP(D43,'Drop Down Menu'!$C$1:$D$14,2,)</f>
        <v>G013</v>
      </c>
      <c r="F43" s="167"/>
      <c r="G43" s="163"/>
      <c r="H43" s="163"/>
      <c r="I43" s="163"/>
      <c r="J43" s="11"/>
      <c r="K43" s="80"/>
      <c r="L43" s="43">
        <f>G43*H43*J43</f>
        <v>0</v>
      </c>
      <c r="M43" s="162"/>
      <c r="N43" s="162"/>
      <c r="O43" s="162"/>
      <c r="P43" s="24"/>
      <c r="Q43" s="24"/>
      <c r="R43" s="84">
        <f>M43*N43*P43</f>
        <v>0</v>
      </c>
      <c r="S43" s="43">
        <f>L43+R43</f>
        <v>0</v>
      </c>
    </row>
    <row r="44" spans="1:71" customFormat="1">
      <c r="A44" s="12"/>
      <c r="B44" s="22">
        <f>B43+1</f>
        <v>2</v>
      </c>
      <c r="C44" s="10" t="str">
        <f>A6</f>
        <v>Output 2.1</v>
      </c>
      <c r="D44" s="10" t="s">
        <v>53</v>
      </c>
      <c r="E44" s="10" t="str">
        <f>VLOOKUP(D44,'Drop Down Menu'!$C$1:$D$14,2,)</f>
        <v>G013</v>
      </c>
      <c r="F44" s="167"/>
      <c r="G44" s="163"/>
      <c r="H44" s="163"/>
      <c r="I44" s="163"/>
      <c r="J44" s="11"/>
      <c r="K44" s="80"/>
      <c r="L44" s="43">
        <f>G44*H44*J44</f>
        <v>0</v>
      </c>
      <c r="M44" s="156"/>
      <c r="N44" s="260"/>
      <c r="O44" s="260"/>
      <c r="P44" s="147"/>
      <c r="Q44" s="24"/>
      <c r="R44" s="84">
        <f>M44*N44*P44</f>
        <v>0</v>
      </c>
      <c r="S44" s="43">
        <f>L44+R44</f>
        <v>0</v>
      </c>
    </row>
    <row r="45" spans="1:71" customFormat="1">
      <c r="A45" s="13" t="str">
        <f>A6</f>
        <v>Output 2.1</v>
      </c>
      <c r="B45" s="23" t="s">
        <v>85</v>
      </c>
      <c r="C45" s="9"/>
      <c r="D45" s="9"/>
      <c r="E45" s="9"/>
      <c r="F45" s="157"/>
      <c r="G45" s="90"/>
      <c r="H45" s="90"/>
      <c r="I45" s="90"/>
      <c r="J45" s="9"/>
      <c r="K45" s="82"/>
      <c r="L45" s="35">
        <f xml:space="preserve"> SUM(L7,L11,L18,L21,L24,L27,L30,L33,L36,L39,L42,)</f>
        <v>0</v>
      </c>
      <c r="M45" s="112"/>
      <c r="N45" s="112"/>
      <c r="O45" s="112"/>
      <c r="P45" s="144"/>
      <c r="Q45" s="90"/>
      <c r="R45" s="35">
        <f>SUM(R7,R11,R18,R21,R24,R27,R30,R33,R36,R39,R42)</f>
        <v>0</v>
      </c>
      <c r="S45" s="35">
        <f xml:space="preserve"> SUM(S7,S11,S18,S21,S24,S27,S30,S33,S36,S39,S42)</f>
        <v>0</v>
      </c>
    </row>
    <row r="46" spans="1:71" customFormat="1" ht="15.75" thickBot="1">
      <c r="A46" s="109"/>
      <c r="B46" s="110"/>
      <c r="C46" s="111"/>
      <c r="D46" s="111"/>
      <c r="E46" s="111"/>
      <c r="F46" s="111"/>
      <c r="G46" s="111"/>
      <c r="H46" s="111"/>
      <c r="I46" s="111"/>
      <c r="J46" s="111"/>
      <c r="K46" s="111"/>
      <c r="L46" s="112"/>
      <c r="M46" s="112"/>
      <c r="N46" s="112"/>
      <c r="O46" s="112"/>
      <c r="P46" s="112"/>
      <c r="Q46" s="111"/>
      <c r="R46" s="112"/>
      <c r="S46" s="106"/>
    </row>
    <row r="47" spans="1:71" ht="15.75" thickBot="1">
      <c r="A47" s="107" t="s">
        <v>13</v>
      </c>
      <c r="B47" s="108"/>
      <c r="C47" s="93"/>
      <c r="D47" s="93"/>
      <c r="E47" s="93"/>
      <c r="F47" s="94"/>
      <c r="G47" s="168"/>
      <c r="H47" s="262"/>
      <c r="I47" s="262"/>
      <c r="J47" s="93"/>
      <c r="K47" s="94"/>
      <c r="L47" s="113">
        <f>SUMIF($B$4:$B$46,"Output Total",L$4:L$46)</f>
        <v>0</v>
      </c>
      <c r="M47" s="142"/>
      <c r="N47" s="142"/>
      <c r="O47" s="142"/>
      <c r="P47" s="144"/>
      <c r="Q47" s="152"/>
      <c r="R47" s="113">
        <f>SUMIF($B$4:$B$46,"Output Total",R$4:R$46)</f>
        <v>0</v>
      </c>
      <c r="S47" s="113">
        <f>SUMIF($B$4:$B$46,"Output Total",S$4:S$46)</f>
        <v>0</v>
      </c>
      <c r="T47"/>
      <c r="U47"/>
      <c r="V47"/>
      <c r="W47"/>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row>
    <row r="48" spans="1:71">
      <c r="A48" s="25"/>
      <c r="B48" s="26"/>
      <c r="C48" s="25"/>
      <c r="D48" s="25"/>
      <c r="E48" s="25"/>
      <c r="F48" s="25"/>
      <c r="G48" s="25"/>
      <c r="H48" s="25"/>
      <c r="I48" s="25"/>
      <c r="J48" s="25"/>
      <c r="K48" s="25"/>
      <c r="L48" s="7"/>
      <c r="M48" s="25"/>
      <c r="N48" s="25"/>
      <c r="O48" s="25"/>
      <c r="P48" s="25"/>
      <c r="Q48" s="25"/>
      <c r="R48" s="7"/>
      <c r="S48" s="7"/>
      <c r="T48" s="7"/>
      <c r="U48" s="7"/>
      <c r="V48" s="7"/>
      <c r="W48" s="7"/>
      <c r="X48" s="7"/>
      <c r="Y48" s="7"/>
      <c r="Z48" s="7"/>
      <c r="AA48" s="7"/>
      <c r="AL48" s="115"/>
      <c r="AN48" s="114"/>
      <c r="AO48" s="7"/>
      <c r="AP48" s="7"/>
      <c r="AQ48" s="7"/>
      <c r="AR48" s="7"/>
      <c r="AS48" s="7"/>
      <c r="AT48" s="7"/>
      <c r="AU48" s="7"/>
      <c r="AV48" s="7"/>
      <c r="AW48" s="7"/>
      <c r="AX48" s="7"/>
      <c r="AY48" s="7"/>
      <c r="AZ48" s="7"/>
      <c r="BA48" s="7"/>
      <c r="BL48" s="115"/>
    </row>
  </sheetData>
  <sheetProtection formatCells="0" formatColumns="0" formatRows="0" deleteColumns="0" deleteRows="0" selectLockedCells="1" selectUnlockedCells="1"/>
  <dataConsolidate/>
  <mergeCells count="3">
    <mergeCell ref="A2:G2"/>
    <mergeCell ref="G3:L3"/>
    <mergeCell ref="M3:R3"/>
  </mergeCells>
  <dataValidations disablePrompts="1" count="1">
    <dataValidation showInputMessage="1" showErrorMessage="1" sqref="C13:C14 C9:C11 C16:C44" xr:uid="{33227453-7238-4C72-B02B-DD9210F69D18}"/>
  </dataValidations>
  <pageMargins left="0.7" right="0.7" top="0.75" bottom="0.75" header="0.3" footer="0.3"/>
  <pageSetup paperSize="9" scale="44" orientation="landscape" r:id="rId1"/>
  <rowBreaks count="1" manualBreakCount="1">
    <brk id="47" max="50" man="1"/>
  </rowBreaks>
  <colBreaks count="2" manualBreakCount="2">
    <brk id="27" max="1048575" man="1"/>
    <brk id="6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279AD-B985-4ABA-BF21-E98A5F6B68C4}">
  <sheetPr>
    <tabColor rgb="FF92D050"/>
  </sheetPr>
  <dimension ref="A1:BS48"/>
  <sheetViews>
    <sheetView zoomScaleNormal="130" zoomScaleSheetLayoutView="40" workbookViewId="0">
      <pane ySplit="4" topLeftCell="A5" activePane="bottomLeft" state="frozen"/>
      <selection pane="bottomLeft"/>
    </sheetView>
  </sheetViews>
  <sheetFormatPr defaultColWidth="9" defaultRowHeight="15"/>
  <cols>
    <col min="1" max="1" width="11.375" style="27" customWidth="1"/>
    <col min="2" max="2" width="16.375" style="28" customWidth="1"/>
    <col min="3" max="3" width="8.875" style="27" customWidth="1"/>
    <col min="4" max="4" width="18.625" style="27" customWidth="1"/>
    <col min="5" max="5" width="6.125" style="27" hidden="1" customWidth="1"/>
    <col min="6" max="6" width="43.375" style="27" customWidth="1"/>
    <col min="7" max="9" width="8.125" style="27" customWidth="1"/>
    <col min="10" max="10" width="9.375" style="27" customWidth="1"/>
    <col min="11" max="11" width="10.125" style="27" customWidth="1"/>
    <col min="12" max="19" width="9" style="27" customWidth="1"/>
    <col min="20" max="20" width="11.375" style="27" customWidth="1"/>
    <col min="21" max="21" width="9" style="27" customWidth="1"/>
    <col min="22" max="22" width="9.125" style="27" customWidth="1"/>
    <col min="23" max="26" width="9" style="27" customWidth="1"/>
    <col min="27" max="27" width="8.375" style="27" customWidth="1"/>
    <col min="28" max="40" width="9.875" style="36" customWidth="1"/>
    <col min="41" max="41" width="7.375" style="27" bestFit="1" customWidth="1"/>
    <col min="42" max="42" width="44.125" style="27" bestFit="1" customWidth="1"/>
    <col min="43" max="43" width="7.875" style="27" bestFit="1" customWidth="1"/>
    <col min="44" max="44" width="7.375" style="27" bestFit="1" customWidth="1"/>
    <col min="45" max="45" width="8" style="27" bestFit="1" customWidth="1"/>
    <col min="46" max="46" width="7.125" style="27" bestFit="1" customWidth="1"/>
    <col min="47" max="47" width="6.875" style="27" bestFit="1" customWidth="1"/>
    <col min="48" max="50" width="7.375" style="27" bestFit="1" customWidth="1"/>
    <col min="51" max="51" width="7.875" style="27" bestFit="1" customWidth="1"/>
    <col min="52" max="52" width="7.375" style="27" bestFit="1" customWidth="1"/>
    <col min="53" max="53" width="8.375" style="27" customWidth="1" collapsed="1"/>
    <col min="54" max="54" width="26.875" style="36" bestFit="1" customWidth="1"/>
    <col min="55" max="65" width="9.375" style="36" bestFit="1" customWidth="1"/>
    <col min="66" max="66" width="9.875" style="32" bestFit="1" customWidth="1" collapsed="1"/>
    <col min="67" max="67" width="18.375" customWidth="1"/>
    <col min="72" max="16383" width="9" style="49"/>
    <col min="16384" max="16384" width="9" style="49" bestFit="1"/>
  </cols>
  <sheetData>
    <row r="1" spans="1:71">
      <c r="A1" s="2" t="s">
        <v>57</v>
      </c>
      <c r="B1" s="20"/>
      <c r="C1" s="2"/>
      <c r="D1" s="3"/>
      <c r="E1" s="3"/>
      <c r="F1" s="6"/>
      <c r="G1" s="6"/>
      <c r="H1" s="6"/>
      <c r="I1" s="6"/>
      <c r="J1" s="4"/>
      <c r="K1" s="4"/>
      <c r="L1" s="4"/>
      <c r="M1" s="4"/>
      <c r="N1" s="4"/>
      <c r="O1" s="4"/>
      <c r="P1" s="4"/>
      <c r="Q1" s="4"/>
      <c r="R1" s="4"/>
      <c r="S1" s="4"/>
      <c r="T1" s="4"/>
      <c r="U1" s="4"/>
      <c r="V1" s="4"/>
      <c r="W1" s="4"/>
      <c r="X1" s="4"/>
      <c r="Y1" s="4"/>
      <c r="Z1" s="4"/>
      <c r="AA1" s="4"/>
      <c r="AB1" s="33"/>
      <c r="AC1" s="33"/>
      <c r="AD1" s="33"/>
      <c r="AE1" s="33"/>
      <c r="AF1" s="33"/>
      <c r="AG1" s="33"/>
      <c r="AH1" s="33"/>
      <c r="AI1" s="33"/>
      <c r="AJ1" s="33"/>
      <c r="AK1" s="33"/>
      <c r="AL1" s="33"/>
      <c r="AM1" s="33"/>
      <c r="AN1" s="33"/>
      <c r="AO1" s="4"/>
      <c r="AP1" s="4"/>
      <c r="AQ1" s="4"/>
      <c r="AR1" s="4"/>
      <c r="AS1" s="4"/>
      <c r="AT1" s="4"/>
      <c r="AU1" s="4"/>
      <c r="AV1" s="4"/>
      <c r="AW1" s="4"/>
      <c r="AX1" s="4"/>
      <c r="AY1" s="4"/>
      <c r="AZ1" s="4"/>
      <c r="BA1" s="4"/>
      <c r="BB1" s="33"/>
      <c r="BC1" s="33"/>
      <c r="BD1" s="33"/>
      <c r="BE1" s="33"/>
      <c r="BF1" s="33"/>
      <c r="BG1" s="33"/>
      <c r="BH1" s="33"/>
      <c r="BI1" s="33"/>
      <c r="BJ1" s="33"/>
      <c r="BK1" s="33"/>
      <c r="BL1" s="33"/>
      <c r="BM1" s="33"/>
    </row>
    <row r="2" spans="1:71" ht="38.25" customHeight="1" thickBot="1">
      <c r="A2" s="279" t="s">
        <v>58</v>
      </c>
      <c r="B2" s="279"/>
      <c r="C2" s="279"/>
      <c r="D2" s="279"/>
      <c r="E2" s="279"/>
      <c r="F2" s="279"/>
      <c r="G2" s="279"/>
      <c r="H2" s="261"/>
      <c r="I2" s="261"/>
      <c r="J2" s="4"/>
      <c r="K2" s="4"/>
      <c r="L2" s="4"/>
      <c r="M2" s="4"/>
      <c r="N2" s="4"/>
      <c r="O2" s="4"/>
      <c r="P2" s="4"/>
      <c r="Q2" s="4"/>
      <c r="R2" s="4"/>
      <c r="S2" s="4"/>
      <c r="T2" s="4"/>
      <c r="U2" s="4"/>
      <c r="V2" s="4"/>
      <c r="W2" s="4"/>
      <c r="X2" s="4"/>
      <c r="Y2" s="4"/>
      <c r="Z2" s="4"/>
      <c r="AA2" s="4"/>
      <c r="AB2" s="33"/>
      <c r="AC2" s="33"/>
      <c r="AD2" s="33"/>
      <c r="AE2" s="33"/>
      <c r="AF2" s="33"/>
      <c r="AG2" s="33"/>
      <c r="AH2" s="33"/>
      <c r="AI2" s="33"/>
      <c r="AJ2" s="33"/>
      <c r="AK2" s="33"/>
      <c r="AL2" s="33"/>
      <c r="AM2" s="33"/>
      <c r="AN2" s="33"/>
      <c r="AO2" s="4"/>
      <c r="AP2" s="4"/>
      <c r="AQ2" s="4"/>
      <c r="AR2" s="4"/>
      <c r="AS2" s="4"/>
      <c r="AT2" s="4"/>
      <c r="AU2" s="4"/>
      <c r="AV2" s="4"/>
      <c r="AW2" s="4"/>
      <c r="AX2" s="4"/>
      <c r="AY2" s="4"/>
      <c r="AZ2" s="4"/>
      <c r="BA2" s="4"/>
      <c r="BB2" s="33"/>
      <c r="BC2" s="33"/>
      <c r="BD2" s="33"/>
      <c r="BE2" s="33"/>
      <c r="BF2" s="33"/>
      <c r="BG2" s="33"/>
      <c r="BH2" s="33"/>
      <c r="BI2" s="33"/>
      <c r="BJ2" s="33"/>
      <c r="BK2" s="33"/>
      <c r="BL2" s="33"/>
      <c r="BM2" s="33"/>
    </row>
    <row r="3" spans="1:71" ht="15" customHeight="1" thickBot="1">
      <c r="A3" s="75" t="s">
        <v>3</v>
      </c>
      <c r="B3" s="76"/>
      <c r="C3" s="74"/>
      <c r="D3" s="74"/>
      <c r="E3" s="74"/>
      <c r="F3" s="105"/>
      <c r="G3" s="280" t="s">
        <v>18</v>
      </c>
      <c r="H3" s="280"/>
      <c r="I3" s="280"/>
      <c r="J3" s="280"/>
      <c r="K3" s="280"/>
      <c r="L3" s="280"/>
      <c r="M3" s="281" t="s">
        <v>19</v>
      </c>
      <c r="N3" s="281"/>
      <c r="O3" s="281"/>
      <c r="P3" s="281"/>
      <c r="Q3" s="281"/>
      <c r="R3" s="281"/>
      <c r="S3" s="116"/>
      <c r="T3"/>
      <c r="U3"/>
      <c r="V3"/>
      <c r="W3"/>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row>
    <row r="4" spans="1:71" ht="29.45" customHeight="1">
      <c r="A4" s="14" t="s">
        <v>59</v>
      </c>
      <c r="B4" s="21" t="s">
        <v>60</v>
      </c>
      <c r="C4" s="15" t="s">
        <v>61</v>
      </c>
      <c r="D4" s="16" t="s">
        <v>62</v>
      </c>
      <c r="E4" s="16" t="s">
        <v>63</v>
      </c>
      <c r="F4" s="77" t="s">
        <v>64</v>
      </c>
      <c r="G4" s="180" t="s">
        <v>65</v>
      </c>
      <c r="H4" s="180" t="s">
        <v>66</v>
      </c>
      <c r="I4" s="172" t="s">
        <v>67</v>
      </c>
      <c r="J4" s="172" t="s">
        <v>68</v>
      </c>
      <c r="K4" s="172" t="s">
        <v>69</v>
      </c>
      <c r="L4" s="48" t="s">
        <v>6</v>
      </c>
      <c r="M4" s="180" t="s">
        <v>65</v>
      </c>
      <c r="N4" s="180" t="s">
        <v>66</v>
      </c>
      <c r="O4" s="172" t="s">
        <v>67</v>
      </c>
      <c r="P4" s="172" t="s">
        <v>68</v>
      </c>
      <c r="Q4" s="172" t="s">
        <v>69</v>
      </c>
      <c r="R4" s="48" t="s">
        <v>7</v>
      </c>
      <c r="S4" s="150" t="s">
        <v>71</v>
      </c>
      <c r="T4" s="151"/>
      <c r="U4"/>
      <c r="V4"/>
      <c r="W4"/>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row>
    <row r="5" spans="1:71" s="104" customFormat="1">
      <c r="A5" s="13"/>
      <c r="B5" s="23"/>
      <c r="C5" s="9"/>
      <c r="D5" s="9"/>
      <c r="E5" s="9"/>
      <c r="F5" s="157"/>
      <c r="G5" s="90"/>
      <c r="H5" s="90"/>
      <c r="I5" s="90"/>
      <c r="J5" s="9"/>
      <c r="K5" s="82"/>
      <c r="L5" s="143"/>
      <c r="M5" s="91"/>
      <c r="N5" s="112"/>
      <c r="O5" s="112"/>
      <c r="P5" s="112"/>
      <c r="Q5" s="143"/>
      <c r="R5" s="35"/>
      <c r="S5" s="35"/>
      <c r="T5"/>
      <c r="U5"/>
      <c r="V5"/>
      <c r="W5"/>
    </row>
    <row r="6" spans="1:71" customFormat="1">
      <c r="A6" s="29" t="s">
        <v>12</v>
      </c>
      <c r="B6" s="30"/>
      <c r="C6" s="30"/>
      <c r="D6" s="30"/>
      <c r="E6" s="30"/>
      <c r="F6" s="158"/>
      <c r="G6" s="159"/>
      <c r="H6" s="169"/>
      <c r="I6" s="169"/>
      <c r="J6" s="31"/>
      <c r="K6" s="78"/>
      <c r="L6" s="145"/>
      <c r="M6" s="140"/>
      <c r="N6" s="140"/>
      <c r="O6" s="140"/>
      <c r="P6" s="88"/>
      <c r="Q6" s="88"/>
      <c r="R6" s="83"/>
      <c r="S6" s="34"/>
    </row>
    <row r="7" spans="1:71" customFormat="1">
      <c r="A7" s="37"/>
      <c r="B7" s="38" t="s">
        <v>21</v>
      </c>
      <c r="C7" s="39"/>
      <c r="D7" s="40"/>
      <c r="E7" s="40"/>
      <c r="F7" s="164"/>
      <c r="G7" s="160"/>
      <c r="H7" s="160"/>
      <c r="I7" s="160"/>
      <c r="J7" s="41"/>
      <c r="K7" s="79"/>
      <c r="L7" s="43">
        <f>SUM(L8:L10)</f>
        <v>0</v>
      </c>
      <c r="M7" s="141"/>
      <c r="N7" s="266"/>
      <c r="O7" s="42"/>
      <c r="P7" s="42"/>
      <c r="Q7" s="42"/>
      <c r="R7" s="84">
        <f>SUM(R9:R10)</f>
        <v>0</v>
      </c>
      <c r="S7" s="43">
        <f>SUM(S9:S10)</f>
        <v>0</v>
      </c>
    </row>
    <row r="8" spans="1:71" customFormat="1">
      <c r="A8" s="37"/>
      <c r="B8" s="38" t="s">
        <v>73</v>
      </c>
      <c r="C8" s="39"/>
      <c r="D8" s="41"/>
      <c r="E8" s="40"/>
      <c r="F8" s="164"/>
      <c r="G8" s="160"/>
      <c r="H8" s="160"/>
      <c r="I8" s="160"/>
      <c r="J8" s="41"/>
      <c r="K8" s="79"/>
      <c r="L8" s="43"/>
      <c r="M8" s="149"/>
      <c r="N8" s="146"/>
      <c r="O8" s="146"/>
      <c r="P8" s="146"/>
      <c r="Q8" s="42"/>
      <c r="R8" s="84"/>
      <c r="S8" s="43"/>
    </row>
    <row r="9" spans="1:71" customFormat="1">
      <c r="A9" s="12"/>
      <c r="B9" s="22">
        <v>1</v>
      </c>
      <c r="C9" s="10" t="str">
        <f>A6</f>
        <v>Output 3.1</v>
      </c>
      <c r="D9" s="8" t="s">
        <v>74</v>
      </c>
      <c r="E9" s="10" t="str">
        <f>VLOOKUP(D9,'Drop Down Menu'!$C$1:$D$14,2,)</f>
        <v>G001</v>
      </c>
      <c r="F9" s="165"/>
      <c r="G9" s="162"/>
      <c r="H9" s="162"/>
      <c r="I9" s="162"/>
      <c r="J9" s="24"/>
      <c r="K9" s="80"/>
      <c r="L9" s="43">
        <f>G9*H9*J9</f>
        <v>0</v>
      </c>
      <c r="M9" s="162"/>
      <c r="N9" s="162"/>
      <c r="O9" s="162"/>
      <c r="P9" s="24"/>
      <c r="Q9" s="24"/>
      <c r="R9" s="84">
        <f>M9*N9*P9</f>
        <v>0</v>
      </c>
      <c r="S9" s="43">
        <f>L9+R9</f>
        <v>0</v>
      </c>
    </row>
    <row r="10" spans="1:71" customFormat="1">
      <c r="A10" s="12"/>
      <c r="B10" s="22">
        <v>2</v>
      </c>
      <c r="C10" s="10" t="str">
        <f>A6</f>
        <v>Output 3.1</v>
      </c>
      <c r="D10" s="8" t="s">
        <v>74</v>
      </c>
      <c r="E10" s="10" t="str">
        <f>VLOOKUP(D10,'Drop Down Menu'!$C$1:$D$14,2,)</f>
        <v>G001</v>
      </c>
      <c r="F10" s="165"/>
      <c r="G10" s="147"/>
      <c r="H10" s="147"/>
      <c r="I10" s="147"/>
      <c r="J10" s="24"/>
      <c r="K10" s="80"/>
      <c r="L10" s="43">
        <f>G10*H10*J10</f>
        <v>0</v>
      </c>
      <c r="M10" s="153"/>
      <c r="N10" s="259"/>
      <c r="O10" s="259"/>
      <c r="P10" s="147"/>
      <c r="Q10" s="24"/>
      <c r="R10" s="84">
        <f>M10*N10*P10</f>
        <v>0</v>
      </c>
      <c r="S10" s="43">
        <f>L10+R10</f>
        <v>0</v>
      </c>
    </row>
    <row r="11" spans="1:71" customFormat="1">
      <c r="A11" s="37"/>
      <c r="B11" s="44" t="s">
        <v>24</v>
      </c>
      <c r="C11" s="45"/>
      <c r="D11" s="46"/>
      <c r="E11" s="46"/>
      <c r="F11" s="166"/>
      <c r="G11" s="161"/>
      <c r="H11" s="161"/>
      <c r="I11" s="161"/>
      <c r="J11" s="46"/>
      <c r="K11" s="81"/>
      <c r="L11" s="47">
        <f>SUM(L12:L17)</f>
        <v>0</v>
      </c>
      <c r="M11" s="87"/>
      <c r="N11" s="148"/>
      <c r="O11" s="148"/>
      <c r="P11" s="148"/>
      <c r="Q11" s="89"/>
      <c r="R11" s="85">
        <f>SUM(R13:R17)</f>
        <v>0</v>
      </c>
      <c r="S11" s="47">
        <f>SUM(S13:S17)</f>
        <v>0</v>
      </c>
    </row>
    <row r="12" spans="1:71" customFormat="1">
      <c r="A12" s="37"/>
      <c r="B12" s="38" t="s">
        <v>75</v>
      </c>
      <c r="C12" s="39"/>
      <c r="D12" s="41"/>
      <c r="E12" s="40"/>
      <c r="F12" s="164"/>
      <c r="G12" s="160"/>
      <c r="H12" s="160"/>
      <c r="I12" s="160"/>
      <c r="J12" s="41"/>
      <c r="K12" s="79"/>
      <c r="L12" s="43"/>
      <c r="M12" s="86"/>
      <c r="N12" s="146"/>
      <c r="O12" s="146"/>
      <c r="P12" s="146"/>
      <c r="Q12" s="42"/>
      <c r="R12" s="84"/>
      <c r="S12" s="43"/>
    </row>
    <row r="13" spans="1:71" customFormat="1">
      <c r="A13" s="12"/>
      <c r="B13" s="22">
        <v>1</v>
      </c>
      <c r="C13" s="10" t="str">
        <f>A6</f>
        <v>Output 3.1</v>
      </c>
      <c r="D13" s="10" t="s">
        <v>76</v>
      </c>
      <c r="E13" s="10" t="str">
        <f>VLOOKUP(D13,'Drop Down Menu'!$C$1:$D$14,2,)</f>
        <v>G002</v>
      </c>
      <c r="F13" s="167"/>
      <c r="G13" s="162"/>
      <c r="H13" s="162"/>
      <c r="I13" s="162"/>
      <c r="J13" s="24"/>
      <c r="K13" s="80"/>
      <c r="L13" s="43">
        <f>G13*H13*J13</f>
        <v>0</v>
      </c>
      <c r="M13" s="153"/>
      <c r="N13" s="259"/>
      <c r="O13" s="259"/>
      <c r="P13" s="147"/>
      <c r="Q13" s="24"/>
      <c r="R13" s="84">
        <f>M13*N13*P13</f>
        <v>0</v>
      </c>
      <c r="S13" s="43">
        <f>L13+R13</f>
        <v>0</v>
      </c>
    </row>
    <row r="14" spans="1:71" customFormat="1">
      <c r="A14" s="12"/>
      <c r="B14" s="22">
        <v>2</v>
      </c>
      <c r="C14" s="10" t="str">
        <f>A6</f>
        <v>Output 3.1</v>
      </c>
      <c r="D14" s="10" t="s">
        <v>76</v>
      </c>
      <c r="E14" s="10" t="str">
        <f>VLOOKUP(D14,'Drop Down Menu'!$C$1:$D$14,2,)</f>
        <v>G002</v>
      </c>
      <c r="F14" s="167"/>
      <c r="G14" s="162"/>
      <c r="H14" s="162"/>
      <c r="I14" s="162"/>
      <c r="J14" s="24"/>
      <c r="K14" s="80"/>
      <c r="L14" s="43">
        <f>G14*H14*J14</f>
        <v>0</v>
      </c>
      <c r="M14" s="153"/>
      <c r="N14" s="259"/>
      <c r="O14" s="259"/>
      <c r="P14" s="147"/>
      <c r="Q14" s="24"/>
      <c r="R14" s="84">
        <f>M14*N14*P14</f>
        <v>0</v>
      </c>
      <c r="S14" s="43">
        <f>L14+R14</f>
        <v>0</v>
      </c>
    </row>
    <row r="15" spans="1:71" customFormat="1">
      <c r="A15" s="37"/>
      <c r="B15" s="38" t="s">
        <v>77</v>
      </c>
      <c r="C15" s="39"/>
      <c r="D15" s="41"/>
      <c r="E15" s="40"/>
      <c r="F15" s="164"/>
      <c r="G15" s="160"/>
      <c r="H15" s="160"/>
      <c r="I15" s="160"/>
      <c r="J15" s="41"/>
      <c r="K15" s="79"/>
      <c r="L15" s="43"/>
      <c r="M15" s="86"/>
      <c r="N15" s="146"/>
      <c r="O15" s="146"/>
      <c r="P15" s="146"/>
      <c r="Q15" s="42"/>
      <c r="R15" s="84"/>
      <c r="S15" s="43"/>
    </row>
    <row r="16" spans="1:71" customFormat="1">
      <c r="A16" s="12"/>
      <c r="B16" s="22">
        <v>1</v>
      </c>
      <c r="C16" s="10" t="str">
        <f>A6</f>
        <v>Output 3.1</v>
      </c>
      <c r="D16" s="10" t="s">
        <v>76</v>
      </c>
      <c r="E16" s="10" t="str">
        <f>VLOOKUP(D16,'Drop Down Menu'!$C$1:$D$14,2,)</f>
        <v>G002</v>
      </c>
      <c r="F16" s="167"/>
      <c r="G16" s="162"/>
      <c r="H16" s="162"/>
      <c r="I16" s="162"/>
      <c r="J16" s="24"/>
      <c r="K16" s="80"/>
      <c r="L16" s="43">
        <f>G16*H16*J16</f>
        <v>0</v>
      </c>
      <c r="M16" s="162"/>
      <c r="N16" s="162"/>
      <c r="O16" s="162"/>
      <c r="P16" s="24"/>
      <c r="Q16" s="24"/>
      <c r="R16" s="84">
        <f>M16*N16*P16</f>
        <v>0</v>
      </c>
      <c r="S16" s="43">
        <f>L16+R16</f>
        <v>0</v>
      </c>
    </row>
    <row r="17" spans="1:19" customFormat="1">
      <c r="A17" s="12"/>
      <c r="B17" s="22">
        <v>2</v>
      </c>
      <c r="C17" s="10" t="str">
        <f>A6</f>
        <v>Output 3.1</v>
      </c>
      <c r="D17" s="10" t="s">
        <v>76</v>
      </c>
      <c r="E17" s="10" t="str">
        <f>VLOOKUP(D17,'Drop Down Menu'!$C$1:$D$14,2,)</f>
        <v>G002</v>
      </c>
      <c r="F17" s="167"/>
      <c r="G17" s="162"/>
      <c r="H17" s="162"/>
      <c r="I17" s="162"/>
      <c r="J17" s="24"/>
      <c r="K17" s="80"/>
      <c r="L17" s="43">
        <f>G17*H17*J17</f>
        <v>0</v>
      </c>
      <c r="M17" s="153"/>
      <c r="N17" s="259"/>
      <c r="O17" s="259"/>
      <c r="P17" s="147"/>
      <c r="Q17" s="24"/>
      <c r="R17" s="84">
        <f>M17*N17*P17</f>
        <v>0</v>
      </c>
      <c r="S17" s="43">
        <f>L17+R17</f>
        <v>0</v>
      </c>
    </row>
    <row r="18" spans="1:19" customFormat="1">
      <c r="A18" s="37"/>
      <c r="B18" s="44" t="s">
        <v>27</v>
      </c>
      <c r="C18" s="45"/>
      <c r="D18" s="46"/>
      <c r="E18" s="46"/>
      <c r="F18" s="166"/>
      <c r="G18" s="161"/>
      <c r="H18" s="161"/>
      <c r="I18" s="161"/>
      <c r="J18" s="46"/>
      <c r="K18" s="81"/>
      <c r="L18" s="47">
        <f>SUM(L19:L20)</f>
        <v>0</v>
      </c>
      <c r="M18" s="87"/>
      <c r="N18" s="148"/>
      <c r="O18" s="148"/>
      <c r="P18" s="148"/>
      <c r="Q18" s="89"/>
      <c r="R18" s="85">
        <f>SUM(R19:R20)</f>
        <v>0</v>
      </c>
      <c r="S18" s="47">
        <f>SUM(S19:S20)</f>
        <v>0</v>
      </c>
    </row>
    <row r="19" spans="1:19" customFormat="1">
      <c r="A19" s="12"/>
      <c r="B19" s="22">
        <v>1</v>
      </c>
      <c r="C19" s="10" t="str">
        <f>A6</f>
        <v>Output 3.1</v>
      </c>
      <c r="D19" s="10" t="s">
        <v>78</v>
      </c>
      <c r="E19" s="10" t="str">
        <f>VLOOKUP(D19,'Drop Down Menu'!$C$1:$D$14,2,)</f>
        <v>G003</v>
      </c>
      <c r="F19" s="167"/>
      <c r="G19" s="162"/>
      <c r="H19" s="162"/>
      <c r="I19" s="162"/>
      <c r="J19" s="24"/>
      <c r="K19" s="80"/>
      <c r="L19" s="43">
        <f>G19*H19*J19</f>
        <v>0</v>
      </c>
      <c r="M19" s="162"/>
      <c r="N19" s="162"/>
      <c r="O19" s="162"/>
      <c r="P19" s="24"/>
      <c r="Q19" s="24"/>
      <c r="R19" s="84">
        <f>M19*N19*P19</f>
        <v>0</v>
      </c>
      <c r="S19" s="43">
        <f>L19+R19</f>
        <v>0</v>
      </c>
    </row>
    <row r="20" spans="1:19" customFormat="1">
      <c r="A20" s="12"/>
      <c r="B20" s="22">
        <f>B19+1</f>
        <v>2</v>
      </c>
      <c r="C20" s="10" t="str">
        <f>A6</f>
        <v>Output 3.1</v>
      </c>
      <c r="D20" s="10" t="s">
        <v>78</v>
      </c>
      <c r="E20" s="10" t="str">
        <f>VLOOKUP(D20,'Drop Down Menu'!$C$1:$D$14,2,)</f>
        <v>G003</v>
      </c>
      <c r="F20" s="167"/>
      <c r="G20" s="162"/>
      <c r="H20" s="162"/>
      <c r="I20" s="162"/>
      <c r="J20" s="24"/>
      <c r="K20" s="80"/>
      <c r="L20" s="43">
        <f>G20*H20*J20</f>
        <v>0</v>
      </c>
      <c r="M20" s="153"/>
      <c r="N20" s="259"/>
      <c r="O20" s="259"/>
      <c r="P20" s="147"/>
      <c r="Q20" s="24"/>
      <c r="R20" s="84">
        <f>M20*N20*P20</f>
        <v>0</v>
      </c>
      <c r="S20" s="43">
        <f>L20+R20</f>
        <v>0</v>
      </c>
    </row>
    <row r="21" spans="1:19" customFormat="1">
      <c r="A21" s="37"/>
      <c r="B21" s="44" t="s">
        <v>79</v>
      </c>
      <c r="C21" s="45"/>
      <c r="D21" s="46"/>
      <c r="E21" s="46"/>
      <c r="F21" s="166"/>
      <c r="G21" s="161"/>
      <c r="H21" s="161"/>
      <c r="I21" s="161"/>
      <c r="J21" s="46"/>
      <c r="K21" s="81"/>
      <c r="L21" s="47">
        <f>SUM(L22:L23)</f>
        <v>0</v>
      </c>
      <c r="M21" s="87"/>
      <c r="N21" s="148"/>
      <c r="O21" s="148"/>
      <c r="P21" s="148"/>
      <c r="Q21" s="89"/>
      <c r="R21" s="85">
        <f>SUM(R22:R23)</f>
        <v>0</v>
      </c>
      <c r="S21" s="47">
        <f>SUM(S22:S23)</f>
        <v>0</v>
      </c>
    </row>
    <row r="22" spans="1:19" customFormat="1">
      <c r="A22" s="12"/>
      <c r="B22" s="22">
        <v>1</v>
      </c>
      <c r="C22" s="10" t="str">
        <f>A6</f>
        <v>Output 3.1</v>
      </c>
      <c r="D22" s="10" t="s">
        <v>32</v>
      </c>
      <c r="E22" s="10" t="str">
        <f>VLOOKUP(D22,'Drop Down Menu'!$C$1:$D$14,2,)</f>
        <v>G004</v>
      </c>
      <c r="F22" s="167"/>
      <c r="G22" s="162"/>
      <c r="H22" s="162"/>
      <c r="I22" s="162"/>
      <c r="J22" s="24"/>
      <c r="K22" s="80"/>
      <c r="L22" s="43">
        <f>G22*H22*J22</f>
        <v>0</v>
      </c>
      <c r="M22" s="162"/>
      <c r="N22" s="162"/>
      <c r="O22" s="162"/>
      <c r="P22" s="24"/>
      <c r="Q22" s="24"/>
      <c r="R22" s="84">
        <f>M22*N22*P22</f>
        <v>0</v>
      </c>
      <c r="S22" s="43">
        <f>L22+R22</f>
        <v>0</v>
      </c>
    </row>
    <row r="23" spans="1:19" customFormat="1">
      <c r="A23" s="12"/>
      <c r="B23" s="22">
        <f>B22+1</f>
        <v>2</v>
      </c>
      <c r="C23" s="10" t="str">
        <f>A6</f>
        <v>Output 3.1</v>
      </c>
      <c r="D23" s="10" t="s">
        <v>32</v>
      </c>
      <c r="E23" s="10" t="s">
        <v>31</v>
      </c>
      <c r="F23" s="167"/>
      <c r="G23" s="162"/>
      <c r="H23" s="162"/>
      <c r="I23" s="162"/>
      <c r="J23" s="24"/>
      <c r="K23" s="80"/>
      <c r="L23" s="43">
        <f>G23*H23*J23</f>
        <v>0</v>
      </c>
      <c r="M23" s="153"/>
      <c r="N23" s="259"/>
      <c r="O23" s="259"/>
      <c r="P23" s="147"/>
      <c r="Q23" s="24"/>
      <c r="R23" s="84">
        <f>M23*N23*P23</f>
        <v>0</v>
      </c>
      <c r="S23" s="43">
        <f>L23+R23</f>
        <v>0</v>
      </c>
    </row>
    <row r="24" spans="1:19" customFormat="1">
      <c r="A24" s="37"/>
      <c r="B24" s="44" t="s">
        <v>33</v>
      </c>
      <c r="C24" s="45"/>
      <c r="D24" s="46"/>
      <c r="E24" s="46"/>
      <c r="F24" s="166"/>
      <c r="G24" s="161"/>
      <c r="H24" s="161"/>
      <c r="I24" s="161"/>
      <c r="J24" s="46"/>
      <c r="K24" s="81"/>
      <c r="L24" s="47">
        <f>SUM(L25:L26)</f>
        <v>0</v>
      </c>
      <c r="M24" s="87"/>
      <c r="N24" s="148"/>
      <c r="O24" s="148"/>
      <c r="P24" s="148"/>
      <c r="Q24" s="89"/>
      <c r="R24" s="85">
        <f>SUM(R25:R26)</f>
        <v>0</v>
      </c>
      <c r="S24" s="47">
        <f>SUM(S25:S26)</f>
        <v>0</v>
      </c>
    </row>
    <row r="25" spans="1:19" customFormat="1">
      <c r="A25" s="12"/>
      <c r="B25" s="22">
        <v>1</v>
      </c>
      <c r="C25" s="10" t="str">
        <f>A6</f>
        <v>Output 3.1</v>
      </c>
      <c r="D25" s="10" t="s">
        <v>80</v>
      </c>
      <c r="E25" s="10" t="str">
        <f>VLOOKUP(D25,'Drop Down Menu'!$C$1:$D$14,2,)</f>
        <v>G005</v>
      </c>
      <c r="F25" s="167"/>
      <c r="G25" s="162"/>
      <c r="H25" s="162"/>
      <c r="I25" s="162"/>
      <c r="J25" s="24"/>
      <c r="K25" s="80"/>
      <c r="L25" s="43">
        <f>G25*H25*J25</f>
        <v>0</v>
      </c>
      <c r="M25" s="162"/>
      <c r="N25" s="162"/>
      <c r="O25" s="162"/>
      <c r="P25" s="24"/>
      <c r="Q25" s="24"/>
      <c r="R25" s="84">
        <f>M25*N25*P25</f>
        <v>0</v>
      </c>
      <c r="S25" s="43">
        <f>L25+R25</f>
        <v>0</v>
      </c>
    </row>
    <row r="26" spans="1:19" customFormat="1">
      <c r="A26" s="12"/>
      <c r="B26" s="22">
        <f>B25+1</f>
        <v>2</v>
      </c>
      <c r="C26" s="10" t="str">
        <f>A6</f>
        <v>Output 3.1</v>
      </c>
      <c r="D26" s="10" t="s">
        <v>80</v>
      </c>
      <c r="E26" s="10" t="str">
        <f>VLOOKUP(D26,'Drop Down Menu'!$C$1:$D$14,2,)</f>
        <v>G005</v>
      </c>
      <c r="F26" s="167"/>
      <c r="G26" s="162"/>
      <c r="H26" s="162"/>
      <c r="I26" s="162"/>
      <c r="J26" s="24"/>
      <c r="K26" s="80"/>
      <c r="L26" s="43">
        <f>G26*H26*J26</f>
        <v>0</v>
      </c>
      <c r="M26" s="153"/>
      <c r="N26" s="259"/>
      <c r="O26" s="259"/>
      <c r="P26" s="147"/>
      <c r="Q26" s="24"/>
      <c r="R26" s="84">
        <f>M26*N26*P26</f>
        <v>0</v>
      </c>
      <c r="S26" s="43">
        <f>L26+R26</f>
        <v>0</v>
      </c>
    </row>
    <row r="27" spans="1:19" customFormat="1">
      <c r="A27" s="37"/>
      <c r="B27" s="44" t="s">
        <v>36</v>
      </c>
      <c r="C27" s="45"/>
      <c r="D27" s="46"/>
      <c r="E27" s="46"/>
      <c r="F27" s="166"/>
      <c r="G27" s="161"/>
      <c r="H27" s="161"/>
      <c r="I27" s="161"/>
      <c r="J27" s="46"/>
      <c r="K27" s="81"/>
      <c r="L27" s="47">
        <f>SUM(L28:L29)</f>
        <v>0</v>
      </c>
      <c r="M27" s="87"/>
      <c r="N27" s="148"/>
      <c r="O27" s="148"/>
      <c r="P27" s="148"/>
      <c r="Q27" s="89"/>
      <c r="R27" s="85">
        <f>SUM(R28:R29)</f>
        <v>0</v>
      </c>
      <c r="S27" s="47">
        <f>SUM(S28:S29)</f>
        <v>0</v>
      </c>
    </row>
    <row r="28" spans="1:19" customFormat="1">
      <c r="A28" s="12"/>
      <c r="B28" s="22">
        <v>1</v>
      </c>
      <c r="C28" s="10" t="str">
        <f>A6</f>
        <v>Output 3.1</v>
      </c>
      <c r="D28" s="10" t="s">
        <v>38</v>
      </c>
      <c r="E28" s="10" t="str">
        <f>VLOOKUP(D28,'Drop Down Menu'!$C$1:$D$14,2,)</f>
        <v>G006</v>
      </c>
      <c r="F28" s="167"/>
      <c r="G28" s="162"/>
      <c r="H28" s="162"/>
      <c r="I28" s="162"/>
      <c r="J28" s="24"/>
      <c r="K28" s="80"/>
      <c r="L28" s="43">
        <f>G28*H28*J28</f>
        <v>0</v>
      </c>
      <c r="M28" s="153"/>
      <c r="N28" s="259"/>
      <c r="O28" s="259"/>
      <c r="P28" s="147"/>
      <c r="Q28" s="24"/>
      <c r="R28" s="84">
        <f>M28*N28*P28</f>
        <v>0</v>
      </c>
      <c r="S28" s="43">
        <f>L28+R28</f>
        <v>0</v>
      </c>
    </row>
    <row r="29" spans="1:19" customFormat="1">
      <c r="A29" s="12"/>
      <c r="B29" s="22">
        <f>B28+1</f>
        <v>2</v>
      </c>
      <c r="C29" s="10" t="str">
        <f>A6</f>
        <v>Output 3.1</v>
      </c>
      <c r="D29" s="10" t="s">
        <v>38</v>
      </c>
      <c r="E29" s="10" t="str">
        <f>VLOOKUP(D29,'Drop Down Menu'!$C$1:$D$14,2,)</f>
        <v>G006</v>
      </c>
      <c r="F29" s="167"/>
      <c r="G29" s="162"/>
      <c r="H29" s="162"/>
      <c r="I29" s="162"/>
      <c r="J29" s="24"/>
      <c r="K29" s="80"/>
      <c r="L29" s="43">
        <f>G29*H29*J29</f>
        <v>0</v>
      </c>
      <c r="M29" s="153"/>
      <c r="N29" s="259"/>
      <c r="O29" s="259"/>
      <c r="P29" s="147"/>
      <c r="Q29" s="24"/>
      <c r="R29" s="84">
        <f>M29*N29*P29</f>
        <v>0</v>
      </c>
      <c r="S29" s="43">
        <f>L29+R29</f>
        <v>0</v>
      </c>
    </row>
    <row r="30" spans="1:19" customFormat="1">
      <c r="A30" s="37"/>
      <c r="B30" s="44" t="s">
        <v>39</v>
      </c>
      <c r="C30" s="45"/>
      <c r="D30" s="46"/>
      <c r="E30" s="46"/>
      <c r="F30" s="166"/>
      <c r="G30" s="161"/>
      <c r="H30" s="161"/>
      <c r="I30" s="161"/>
      <c r="J30" s="46"/>
      <c r="K30" s="81"/>
      <c r="L30" s="47">
        <f>SUM(L31:L32)</f>
        <v>0</v>
      </c>
      <c r="M30" s="87"/>
      <c r="N30" s="148"/>
      <c r="O30" s="148"/>
      <c r="P30" s="148"/>
      <c r="Q30" s="89"/>
      <c r="R30" s="85">
        <f>SUM(R31:R32)</f>
        <v>0</v>
      </c>
      <c r="S30" s="47">
        <f>SUM(S31:S32)</f>
        <v>0</v>
      </c>
    </row>
    <row r="31" spans="1:19" customFormat="1">
      <c r="A31" s="12"/>
      <c r="B31" s="22">
        <v>1</v>
      </c>
      <c r="C31" s="10" t="str">
        <f>A6</f>
        <v>Output 3.1</v>
      </c>
      <c r="D31" s="10" t="s">
        <v>81</v>
      </c>
      <c r="E31" s="10" t="str">
        <f>VLOOKUP(D31,'Drop Down Menu'!$C$1:$D$14,2,)</f>
        <v>G008</v>
      </c>
      <c r="F31" s="167"/>
      <c r="G31" s="162"/>
      <c r="H31" s="162"/>
      <c r="I31" s="162"/>
      <c r="J31" s="24"/>
      <c r="K31" s="80"/>
      <c r="L31" s="43">
        <f>G31*H31*J31</f>
        <v>0</v>
      </c>
      <c r="M31" s="162"/>
      <c r="N31" s="162"/>
      <c r="O31" s="162"/>
      <c r="P31" s="24"/>
      <c r="Q31" s="24"/>
      <c r="R31" s="84">
        <f>M31*N31*P31</f>
        <v>0</v>
      </c>
      <c r="S31" s="43">
        <f>L31+R31</f>
        <v>0</v>
      </c>
    </row>
    <row r="32" spans="1:19" customFormat="1">
      <c r="A32" s="12"/>
      <c r="B32" s="22">
        <f>B31+1</f>
        <v>2</v>
      </c>
      <c r="C32" s="10" t="str">
        <f>A6</f>
        <v>Output 3.1</v>
      </c>
      <c r="D32" s="10" t="s">
        <v>81</v>
      </c>
      <c r="E32" s="10" t="str">
        <f>VLOOKUP(D32,'Drop Down Menu'!$C$1:$D$14,2,)</f>
        <v>G008</v>
      </c>
      <c r="F32" s="167"/>
      <c r="G32" s="162"/>
      <c r="H32" s="162"/>
      <c r="I32" s="162"/>
      <c r="J32" s="24"/>
      <c r="K32" s="80"/>
      <c r="L32" s="43">
        <f>G32*H32*J32</f>
        <v>0</v>
      </c>
      <c r="M32" s="153"/>
      <c r="N32" s="259"/>
      <c r="O32" s="259"/>
      <c r="P32" s="147"/>
      <c r="Q32" s="24"/>
      <c r="R32" s="84">
        <f>M32*N32*P32</f>
        <v>0</v>
      </c>
      <c r="S32" s="43">
        <f>L32+R32</f>
        <v>0</v>
      </c>
    </row>
    <row r="33" spans="1:19" customFormat="1">
      <c r="A33" s="37"/>
      <c r="B33" s="44" t="s">
        <v>42</v>
      </c>
      <c r="C33" s="45"/>
      <c r="D33" s="46"/>
      <c r="E33" s="46"/>
      <c r="F33" s="166"/>
      <c r="G33" s="161"/>
      <c r="H33" s="161"/>
      <c r="I33" s="161"/>
      <c r="J33" s="46"/>
      <c r="K33" s="81"/>
      <c r="L33" s="47">
        <f>SUM(L34:L35)</f>
        <v>0</v>
      </c>
      <c r="M33" s="87"/>
      <c r="N33" s="148"/>
      <c r="O33" s="148"/>
      <c r="P33" s="148"/>
      <c r="Q33" s="89"/>
      <c r="R33" s="85">
        <f>SUM(R34:R35)</f>
        <v>0</v>
      </c>
      <c r="S33" s="47">
        <f>SUM(S34:S35)</f>
        <v>0</v>
      </c>
    </row>
    <row r="34" spans="1:19" customFormat="1">
      <c r="A34" s="12"/>
      <c r="B34" s="22">
        <v>1</v>
      </c>
      <c r="C34" s="10" t="str">
        <f>A6</f>
        <v>Output 3.1</v>
      </c>
      <c r="D34" s="10" t="s">
        <v>44</v>
      </c>
      <c r="E34" s="10" t="str">
        <f>VLOOKUP(D34,'Drop Down Menu'!$C$1:$D$14,2,)</f>
        <v>G009</v>
      </c>
      <c r="F34" s="167"/>
      <c r="G34" s="162"/>
      <c r="H34" s="162"/>
      <c r="I34" s="162"/>
      <c r="J34" s="24"/>
      <c r="K34" s="80"/>
      <c r="L34" s="43">
        <f>G34*H34*J34</f>
        <v>0</v>
      </c>
      <c r="M34" s="153"/>
      <c r="N34" s="259"/>
      <c r="O34" s="259"/>
      <c r="P34" s="147"/>
      <c r="Q34" s="24"/>
      <c r="R34" s="84">
        <f>M34*N34*P34</f>
        <v>0</v>
      </c>
      <c r="S34" s="43">
        <f>L34+R34</f>
        <v>0</v>
      </c>
    </row>
    <row r="35" spans="1:19" customFormat="1">
      <c r="A35" s="12"/>
      <c r="B35" s="22">
        <f>B34+1</f>
        <v>2</v>
      </c>
      <c r="C35" s="10" t="str">
        <f>A6</f>
        <v>Output 3.1</v>
      </c>
      <c r="D35" s="10" t="s">
        <v>44</v>
      </c>
      <c r="E35" s="10" t="str">
        <f>VLOOKUP(D35,'Drop Down Menu'!$C$1:$D$14,2,)</f>
        <v>G009</v>
      </c>
      <c r="F35" s="167"/>
      <c r="G35" s="162"/>
      <c r="H35" s="162"/>
      <c r="I35" s="162"/>
      <c r="J35" s="24"/>
      <c r="K35" s="80"/>
      <c r="L35" s="43">
        <f>G35*H35*J35</f>
        <v>0</v>
      </c>
      <c r="M35" s="153"/>
      <c r="N35" s="259"/>
      <c r="O35" s="259"/>
      <c r="P35" s="147"/>
      <c r="Q35" s="24"/>
      <c r="R35" s="84">
        <f>M35*N35*P35</f>
        <v>0</v>
      </c>
      <c r="S35" s="43">
        <f>L35+R35</f>
        <v>0</v>
      </c>
    </row>
    <row r="36" spans="1:19" customFormat="1">
      <c r="A36" s="37"/>
      <c r="B36" s="44" t="s">
        <v>82</v>
      </c>
      <c r="C36" s="45"/>
      <c r="D36" s="46"/>
      <c r="E36" s="46"/>
      <c r="F36" s="166"/>
      <c r="G36" s="161"/>
      <c r="H36" s="161"/>
      <c r="I36" s="161"/>
      <c r="J36" s="46"/>
      <c r="K36" s="81"/>
      <c r="L36" s="47">
        <f>SUM(L37:L38)</f>
        <v>0</v>
      </c>
      <c r="M36" s="87"/>
      <c r="N36" s="148"/>
      <c r="O36" s="148"/>
      <c r="P36" s="148"/>
      <c r="Q36" s="89"/>
      <c r="R36" s="85">
        <f>SUM(R37:R38)</f>
        <v>0</v>
      </c>
      <c r="S36" s="47">
        <f>SUM(S37:S38)</f>
        <v>0</v>
      </c>
    </row>
    <row r="37" spans="1:19" customFormat="1">
      <c r="A37" s="12"/>
      <c r="B37" s="22">
        <v>1</v>
      </c>
      <c r="C37" s="10" t="str">
        <f>A6</f>
        <v>Output 3.1</v>
      </c>
      <c r="D37" s="10" t="s">
        <v>83</v>
      </c>
      <c r="E37" s="10" t="str">
        <f>VLOOKUP(D37,'Drop Down Menu'!$C$1:$D$14,2,)</f>
        <v>G010</v>
      </c>
      <c r="F37" s="167"/>
      <c r="G37" s="162"/>
      <c r="H37" s="162"/>
      <c r="I37" s="162"/>
      <c r="J37" s="24"/>
      <c r="K37" s="80"/>
      <c r="L37" s="43">
        <f>G37*H37*J37</f>
        <v>0</v>
      </c>
      <c r="M37" s="162"/>
      <c r="N37" s="162"/>
      <c r="O37" s="162"/>
      <c r="P37" s="24"/>
      <c r="Q37" s="24"/>
      <c r="R37" s="84">
        <f>M37*N37*P37</f>
        <v>0</v>
      </c>
      <c r="S37" s="43">
        <f>L37+R37</f>
        <v>0</v>
      </c>
    </row>
    <row r="38" spans="1:19" customFormat="1">
      <c r="A38" s="12"/>
      <c r="B38" s="22">
        <f>+B37+1</f>
        <v>2</v>
      </c>
      <c r="C38" s="10" t="str">
        <f>A6</f>
        <v>Output 3.1</v>
      </c>
      <c r="D38" s="10" t="s">
        <v>83</v>
      </c>
      <c r="E38" s="10" t="str">
        <f>VLOOKUP(D38,'Drop Down Menu'!$C$1:$D$14,2,)</f>
        <v>G010</v>
      </c>
      <c r="F38" s="167"/>
      <c r="G38" s="163"/>
      <c r="H38" s="163"/>
      <c r="I38" s="163"/>
      <c r="J38" s="11"/>
      <c r="K38" s="80"/>
      <c r="L38" s="43">
        <f>G38*H38*J38</f>
        <v>0</v>
      </c>
      <c r="M38" s="155"/>
      <c r="N38" s="260"/>
      <c r="O38" s="260"/>
      <c r="P38" s="147"/>
      <c r="Q38" s="24"/>
      <c r="R38" s="84">
        <f>M38*N38*P38</f>
        <v>0</v>
      </c>
      <c r="S38" s="43">
        <f>L38+R38</f>
        <v>0</v>
      </c>
    </row>
    <row r="39" spans="1:19" customFormat="1">
      <c r="A39" s="37"/>
      <c r="B39" s="44" t="s">
        <v>48</v>
      </c>
      <c r="C39" s="45"/>
      <c r="D39" s="46"/>
      <c r="E39" s="46"/>
      <c r="F39" s="166"/>
      <c r="G39" s="161"/>
      <c r="H39" s="161"/>
      <c r="I39" s="161"/>
      <c r="J39" s="46"/>
      <c r="K39" s="81"/>
      <c r="L39" s="43">
        <f>SUM(L40:L41)</f>
        <v>0</v>
      </c>
      <c r="M39" s="87"/>
      <c r="N39" s="148"/>
      <c r="O39" s="148"/>
      <c r="P39" s="148"/>
      <c r="Q39" s="89"/>
      <c r="R39" s="84">
        <f>SUM(R40:R41)</f>
        <v>0</v>
      </c>
      <c r="S39" s="43">
        <f>SUM(S40:S41)</f>
        <v>0</v>
      </c>
    </row>
    <row r="40" spans="1:19" customFormat="1">
      <c r="A40" s="12"/>
      <c r="B40" s="22">
        <v>1</v>
      </c>
      <c r="C40" s="10" t="str">
        <f>A6</f>
        <v>Output 3.1</v>
      </c>
      <c r="D40" s="10" t="s">
        <v>50</v>
      </c>
      <c r="E40" s="10" t="str">
        <f>VLOOKUP(D40,'Drop Down Menu'!$C$1:$D$14,2,)</f>
        <v>G011</v>
      </c>
      <c r="F40" s="167"/>
      <c r="G40" s="162"/>
      <c r="H40" s="162"/>
      <c r="I40" s="162"/>
      <c r="J40" s="24"/>
      <c r="K40" s="80"/>
      <c r="L40" s="43">
        <f>G40*H40*J40</f>
        <v>0</v>
      </c>
      <c r="M40" s="162"/>
      <c r="N40" s="162"/>
      <c r="O40" s="162"/>
      <c r="P40" s="24"/>
      <c r="Q40" s="24"/>
      <c r="R40" s="84">
        <f>M40*N40*P40</f>
        <v>0</v>
      </c>
      <c r="S40" s="43">
        <f>L40+R40</f>
        <v>0</v>
      </c>
    </row>
    <row r="41" spans="1:19" customFormat="1">
      <c r="A41" s="12"/>
      <c r="B41" s="22">
        <f>B40+1</f>
        <v>2</v>
      </c>
      <c r="C41" s="139" t="str">
        <f>A6</f>
        <v>Output 3.1</v>
      </c>
      <c r="D41" s="10" t="s">
        <v>50</v>
      </c>
      <c r="E41" s="10" t="str">
        <f>VLOOKUP(D41,'Drop Down Menu'!$C$1:$D$14,2,)</f>
        <v>G011</v>
      </c>
      <c r="F41" s="167"/>
      <c r="G41" s="163"/>
      <c r="H41" s="163"/>
      <c r="I41" s="163"/>
      <c r="J41" s="11"/>
      <c r="K41" s="80"/>
      <c r="L41" s="43">
        <f>G41*H41*J41</f>
        <v>0</v>
      </c>
      <c r="M41" s="155"/>
      <c r="N41" s="260"/>
      <c r="O41" s="260"/>
      <c r="P41" s="147"/>
      <c r="Q41" s="24"/>
      <c r="R41" s="84">
        <f>M41*N41*P41</f>
        <v>0</v>
      </c>
      <c r="S41" s="43">
        <f>L41+R41</f>
        <v>0</v>
      </c>
    </row>
    <row r="42" spans="1:19" customFormat="1">
      <c r="A42" s="37"/>
      <c r="B42" s="44" t="s">
        <v>84</v>
      </c>
      <c r="C42" s="138"/>
      <c r="D42" s="46"/>
      <c r="E42" s="46"/>
      <c r="F42" s="166"/>
      <c r="G42" s="161"/>
      <c r="H42" s="161"/>
      <c r="I42" s="161"/>
      <c r="J42" s="46"/>
      <c r="K42" s="81"/>
      <c r="L42" s="47">
        <f>SUM(L43:L44)</f>
        <v>0</v>
      </c>
      <c r="M42" s="87"/>
      <c r="N42" s="148"/>
      <c r="O42" s="148"/>
      <c r="P42" s="148"/>
      <c r="Q42" s="89"/>
      <c r="R42" s="84">
        <f>SUM(R43:R44)</f>
        <v>0</v>
      </c>
      <c r="S42" s="43">
        <f>SUM(S43:S44)</f>
        <v>0</v>
      </c>
    </row>
    <row r="43" spans="1:19" customFormat="1">
      <c r="A43" s="12"/>
      <c r="B43" s="22">
        <v>1</v>
      </c>
      <c r="C43" s="10" t="str">
        <f>A6</f>
        <v>Output 3.1</v>
      </c>
      <c r="D43" s="10" t="s">
        <v>53</v>
      </c>
      <c r="E43" s="10" t="str">
        <f>VLOOKUP(D43,'Drop Down Menu'!$C$1:$D$14,2,)</f>
        <v>G013</v>
      </c>
      <c r="F43" s="167"/>
      <c r="G43" s="163"/>
      <c r="H43" s="163"/>
      <c r="I43" s="163"/>
      <c r="J43" s="11"/>
      <c r="K43" s="80"/>
      <c r="L43" s="43">
        <f>G43*H43*J43</f>
        <v>0</v>
      </c>
      <c r="M43" s="162"/>
      <c r="N43" s="162"/>
      <c r="O43" s="162"/>
      <c r="P43" s="24"/>
      <c r="Q43" s="24"/>
      <c r="R43" s="84">
        <f>M43*N43*P43</f>
        <v>0</v>
      </c>
      <c r="S43" s="43">
        <f>L43+R43</f>
        <v>0</v>
      </c>
    </row>
    <row r="44" spans="1:19" customFormat="1">
      <c r="A44" s="12"/>
      <c r="B44" s="22">
        <f>B43+1</f>
        <v>2</v>
      </c>
      <c r="C44" s="10" t="str">
        <f>A6</f>
        <v>Output 3.1</v>
      </c>
      <c r="D44" s="10" t="s">
        <v>53</v>
      </c>
      <c r="E44" s="10" t="str">
        <f>VLOOKUP(D44,'Drop Down Menu'!$C$1:$D$14,2,)</f>
        <v>G013</v>
      </c>
      <c r="F44" s="167"/>
      <c r="G44" s="163"/>
      <c r="H44" s="163"/>
      <c r="I44" s="163"/>
      <c r="J44" s="11"/>
      <c r="K44" s="80"/>
      <c r="L44" s="43">
        <f>G44*H44*J44</f>
        <v>0</v>
      </c>
      <c r="M44" s="156"/>
      <c r="N44" s="260"/>
      <c r="O44" s="260"/>
      <c r="P44" s="147"/>
      <c r="Q44" s="24"/>
      <c r="R44" s="84">
        <f>M44*N44*P44</f>
        <v>0</v>
      </c>
      <c r="S44" s="43">
        <f>L44+R44</f>
        <v>0</v>
      </c>
    </row>
    <row r="45" spans="1:19" customFormat="1">
      <c r="A45" s="13" t="str">
        <f>A6</f>
        <v>Output 3.1</v>
      </c>
      <c r="B45" s="23" t="s">
        <v>85</v>
      </c>
      <c r="C45" s="9"/>
      <c r="D45" s="9"/>
      <c r="E45" s="9"/>
      <c r="F45" s="157"/>
      <c r="G45" s="90"/>
      <c r="H45" s="90"/>
      <c r="I45" s="90"/>
      <c r="J45" s="9"/>
      <c r="K45" s="82"/>
      <c r="L45" s="35">
        <f xml:space="preserve"> SUM(L7,L11,L18,L21,L24,L27,L30,L33,L36,L39,L42,)</f>
        <v>0</v>
      </c>
      <c r="M45" s="112"/>
      <c r="N45" s="112"/>
      <c r="O45" s="112"/>
      <c r="P45" s="144"/>
      <c r="Q45" s="90"/>
      <c r="R45" s="35">
        <f>SUM(R7,R11,R18,R21,R24,R27,R30,R33,R36,R39,R42)</f>
        <v>0</v>
      </c>
      <c r="S45" s="35">
        <f xml:space="preserve"> SUM(S7,S11,S18,S21,S24,S27,S30,S33,S36,S39,S42)</f>
        <v>0</v>
      </c>
    </row>
    <row r="46" spans="1:19" ht="15.75" thickBot="1">
      <c r="A46" s="109"/>
      <c r="B46" s="110"/>
      <c r="C46" s="111"/>
      <c r="D46" s="111"/>
      <c r="E46" s="111"/>
      <c r="F46" s="111"/>
      <c r="G46" s="111"/>
      <c r="H46" s="111"/>
      <c r="I46" s="111"/>
      <c r="J46" s="111"/>
      <c r="K46" s="111"/>
      <c r="L46" s="112"/>
      <c r="M46" s="112"/>
      <c r="N46" s="112"/>
      <c r="O46" s="112"/>
      <c r="P46" s="112"/>
      <c r="Q46" s="111"/>
      <c r="R46" s="112"/>
      <c r="S46" s="106"/>
    </row>
    <row r="47" spans="1:19" ht="15.75" thickBot="1">
      <c r="A47" s="107" t="s">
        <v>13</v>
      </c>
      <c r="B47" s="108"/>
      <c r="C47" s="93"/>
      <c r="D47" s="93"/>
      <c r="E47" s="93"/>
      <c r="F47" s="94"/>
      <c r="G47" s="168"/>
      <c r="H47" s="262"/>
      <c r="I47" s="262"/>
      <c r="J47" s="93"/>
      <c r="K47" s="94"/>
      <c r="L47" s="113">
        <f>SUMIF($B$4:$B$46,"Output Total",L$4:L$46)</f>
        <v>0</v>
      </c>
      <c r="M47" s="142"/>
      <c r="N47" s="142"/>
      <c r="O47" s="142"/>
      <c r="P47" s="144"/>
      <c r="Q47" s="152"/>
      <c r="R47" s="113">
        <f>SUMIF($B$4:$B$46,"Output Total",R$4:R$46)</f>
        <v>0</v>
      </c>
      <c r="S47" s="113">
        <f>SUMIF($B$4:$B$46,"Output Total",S$4:S$46)</f>
        <v>0</v>
      </c>
    </row>
    <row r="48" spans="1:19">
      <c r="A48" s="25"/>
      <c r="B48" s="26"/>
      <c r="C48" s="25"/>
      <c r="D48" s="25"/>
      <c r="E48" s="25"/>
      <c r="F48" s="25"/>
      <c r="G48" s="25"/>
      <c r="H48" s="25"/>
      <c r="I48" s="25"/>
      <c r="J48" s="25"/>
      <c r="K48" s="25"/>
      <c r="L48" s="7"/>
      <c r="M48" s="25"/>
      <c r="N48" s="25"/>
      <c r="O48" s="25"/>
      <c r="P48" s="25"/>
      <c r="Q48" s="25"/>
      <c r="R48" s="7"/>
      <c r="S48" s="7"/>
    </row>
  </sheetData>
  <sheetProtection formatCells="0" formatColumns="0" formatRows="0" deleteColumns="0" deleteRows="0" selectLockedCells="1" selectUnlockedCells="1"/>
  <dataConsolidate/>
  <mergeCells count="3">
    <mergeCell ref="A2:G2"/>
    <mergeCell ref="G3:L3"/>
    <mergeCell ref="M3:R3"/>
  </mergeCells>
  <dataValidations disablePrompts="1" count="1">
    <dataValidation showInputMessage="1" showErrorMessage="1" sqref="C13:C14 C9:C11 C16:C44" xr:uid="{46E9B109-BD9C-4532-B662-AAA9ED0C4029}"/>
  </dataValidations>
  <pageMargins left="0.7" right="0.7" top="0.75" bottom="0.75" header="0.3" footer="0.3"/>
  <pageSetup paperSize="9" scale="44" orientation="landscape" r:id="rId1"/>
  <colBreaks count="2" manualBreakCount="2">
    <brk id="27" max="1048575" man="1"/>
    <brk id="6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BD183-C29A-41DC-98FD-A4BFA2EB4254}">
  <sheetPr>
    <tabColor theme="8" tint="0.39997558519241921"/>
  </sheetPr>
  <dimension ref="A1:N34"/>
  <sheetViews>
    <sheetView zoomScaleNormal="100" workbookViewId="0">
      <selection activeCell="A2" sqref="A2:E9"/>
    </sheetView>
  </sheetViews>
  <sheetFormatPr defaultColWidth="8.875" defaultRowHeight="15"/>
  <cols>
    <col min="1" max="1" width="14.625" customWidth="1"/>
    <col min="2" max="3" width="23.625" customWidth="1"/>
    <col min="4" max="4" width="39.125" customWidth="1"/>
    <col min="5" max="5" width="15.625" style="171" customWidth="1"/>
    <col min="6" max="6" width="10.375" customWidth="1"/>
    <col min="7" max="8" width="12.375" customWidth="1"/>
    <col min="9" max="9" width="15.375" customWidth="1"/>
    <col min="10" max="10" width="16.375" customWidth="1"/>
    <col min="12" max="12" width="26.125" customWidth="1"/>
  </cols>
  <sheetData>
    <row r="1" spans="1:14" ht="15.75" thickBot="1">
      <c r="A1" s="238"/>
      <c r="B1" s="237"/>
      <c r="C1" s="237"/>
      <c r="D1" s="237"/>
      <c r="E1" s="237"/>
      <c r="F1" s="237"/>
      <c r="G1" s="237"/>
      <c r="H1" s="237"/>
      <c r="I1" s="237"/>
      <c r="J1" s="237"/>
      <c r="K1" s="237"/>
      <c r="L1" s="237"/>
      <c r="M1" s="237"/>
      <c r="N1" s="237"/>
    </row>
    <row r="2" spans="1:14" ht="15.6" customHeight="1" thickBot="1">
      <c r="A2" s="288" t="s">
        <v>88</v>
      </c>
      <c r="B2" s="297"/>
      <c r="C2" s="297"/>
      <c r="D2" s="297"/>
      <c r="E2" s="297"/>
      <c r="H2" s="294" t="s">
        <v>89</v>
      </c>
      <c r="I2" s="295"/>
      <c r="J2" s="239" t="s">
        <v>90</v>
      </c>
    </row>
    <row r="3" spans="1:14" ht="15" customHeight="1">
      <c r="A3" s="297"/>
      <c r="B3" s="297"/>
      <c r="C3" s="297"/>
      <c r="D3" s="297"/>
      <c r="E3" s="297"/>
      <c r="H3" s="251" t="s">
        <v>91</v>
      </c>
      <c r="I3" s="252"/>
      <c r="J3" s="241">
        <f t="shared" ref="J3:J5" si="0">SUMIF($B$11:$B$33,H3,$J$11:$J$33)</f>
        <v>0</v>
      </c>
    </row>
    <row r="4" spans="1:14" ht="15" customHeight="1">
      <c r="A4" s="297"/>
      <c r="B4" s="297"/>
      <c r="C4" s="297"/>
      <c r="D4" s="297"/>
      <c r="E4" s="297"/>
      <c r="H4" s="247" t="s">
        <v>92</v>
      </c>
      <c r="I4" s="248"/>
      <c r="J4" s="236">
        <f t="shared" si="0"/>
        <v>1600</v>
      </c>
    </row>
    <row r="5" spans="1:14" ht="15" customHeight="1">
      <c r="A5" s="297"/>
      <c r="B5" s="297"/>
      <c r="C5" s="297"/>
      <c r="D5" s="297"/>
      <c r="E5" s="297"/>
      <c r="H5" s="247" t="s">
        <v>93</v>
      </c>
      <c r="I5" s="250"/>
      <c r="J5" s="249">
        <f t="shared" si="0"/>
        <v>300</v>
      </c>
    </row>
    <row r="6" spans="1:14" ht="15" customHeight="1">
      <c r="A6" s="297"/>
      <c r="B6" s="297"/>
      <c r="C6" s="297"/>
      <c r="D6" s="297"/>
      <c r="E6" s="297"/>
      <c r="H6" s="245" t="s">
        <v>94</v>
      </c>
      <c r="I6" s="246"/>
      <c r="J6" s="236">
        <f>SUMIF($B$11:$B$33,H6,$J$11:$J$33)</f>
        <v>0</v>
      </c>
    </row>
    <row r="7" spans="1:14" ht="15.75" customHeight="1" thickBot="1">
      <c r="A7" s="297"/>
      <c r="B7" s="297"/>
      <c r="C7" s="297"/>
      <c r="D7" s="297"/>
      <c r="E7" s="297"/>
      <c r="H7" s="243" t="s">
        <v>53</v>
      </c>
      <c r="I7" s="244"/>
      <c r="J7" s="240">
        <f>SUMIF($B$11:$B$33,H7,$J$11:$J$33)</f>
        <v>0</v>
      </c>
    </row>
    <row r="8" spans="1:14" ht="15.75" customHeight="1" thickBot="1">
      <c r="A8" s="297"/>
      <c r="B8" s="297"/>
      <c r="C8" s="297"/>
      <c r="D8" s="297"/>
      <c r="E8" s="297"/>
      <c r="H8" s="286" t="s">
        <v>95</v>
      </c>
      <c r="I8" s="287"/>
      <c r="J8" s="242">
        <f>SUM(J3:J7)</f>
        <v>1900</v>
      </c>
    </row>
    <row r="9" spans="1:14" ht="36.75" customHeight="1">
      <c r="A9" s="297"/>
      <c r="B9" s="297"/>
      <c r="C9" s="297"/>
      <c r="D9" s="297"/>
      <c r="E9" s="297"/>
    </row>
    <row r="11" spans="1:14" ht="23.1" customHeight="1">
      <c r="A11" s="172" t="s">
        <v>96</v>
      </c>
      <c r="B11" s="172" t="s">
        <v>89</v>
      </c>
      <c r="C11" s="291" t="s">
        <v>97</v>
      </c>
      <c r="D11" s="292"/>
      <c r="E11" s="180" t="s">
        <v>65</v>
      </c>
      <c r="F11" s="180" t="s">
        <v>66</v>
      </c>
      <c r="G11" s="172" t="s">
        <v>67</v>
      </c>
      <c r="H11" s="172" t="s">
        <v>68</v>
      </c>
      <c r="I11" s="172" t="s">
        <v>69</v>
      </c>
      <c r="J11" s="172" t="s">
        <v>98</v>
      </c>
    </row>
    <row r="12" spans="1:14">
      <c r="A12" s="191" t="s">
        <v>99</v>
      </c>
      <c r="B12" s="192"/>
      <c r="C12" s="193"/>
      <c r="D12" s="193"/>
      <c r="E12" s="222"/>
      <c r="F12" s="194"/>
      <c r="G12" s="194"/>
      <c r="H12" s="194"/>
      <c r="I12" s="195"/>
      <c r="J12" s="196"/>
    </row>
    <row r="13" spans="1:14">
      <c r="A13" s="172" t="s">
        <v>72</v>
      </c>
      <c r="B13" s="182"/>
      <c r="C13" s="184"/>
      <c r="D13" s="184"/>
      <c r="E13" s="223"/>
      <c r="F13" s="186"/>
      <c r="G13" s="184"/>
      <c r="H13" s="184"/>
      <c r="I13" s="183"/>
      <c r="J13" s="174">
        <f>SUM(J14:J15)</f>
        <v>1900</v>
      </c>
    </row>
    <row r="14" spans="1:14" ht="15.6" customHeight="1">
      <c r="A14" s="175" t="s">
        <v>100</v>
      </c>
      <c r="B14" s="199" t="s">
        <v>92</v>
      </c>
      <c r="C14" s="293" t="s">
        <v>101</v>
      </c>
      <c r="D14" s="293"/>
      <c r="E14" s="227">
        <v>800</v>
      </c>
      <c r="F14" s="228">
        <v>2</v>
      </c>
      <c r="G14" s="229" t="s">
        <v>102</v>
      </c>
      <c r="H14" s="230">
        <v>1</v>
      </c>
      <c r="I14" s="231" t="s">
        <v>103</v>
      </c>
      <c r="J14" s="174">
        <f>E14*F14*H14</f>
        <v>1600</v>
      </c>
    </row>
    <row r="15" spans="1:14" ht="15.6" customHeight="1">
      <c r="A15" s="178" t="s">
        <v>104</v>
      </c>
      <c r="B15" s="199" t="s">
        <v>93</v>
      </c>
      <c r="C15" s="293" t="s">
        <v>105</v>
      </c>
      <c r="D15" s="293"/>
      <c r="E15" s="232">
        <v>50</v>
      </c>
      <c r="F15" s="228">
        <v>2</v>
      </c>
      <c r="G15" s="232" t="s">
        <v>102</v>
      </c>
      <c r="H15" s="233">
        <v>3</v>
      </c>
      <c r="I15" s="234" t="s">
        <v>106</v>
      </c>
      <c r="J15" s="174">
        <f>E15*F15*H15</f>
        <v>300</v>
      </c>
    </row>
    <row r="16" spans="1:14">
      <c r="A16" s="187" t="s">
        <v>86</v>
      </c>
      <c r="B16" s="182"/>
      <c r="C16" s="184"/>
      <c r="D16" s="184"/>
      <c r="E16" s="224"/>
      <c r="F16" s="184"/>
      <c r="G16" s="202"/>
      <c r="H16" s="218"/>
      <c r="I16" s="208"/>
      <c r="J16" s="174">
        <f>SUM(J17:J18)</f>
        <v>0</v>
      </c>
    </row>
    <row r="17" spans="1:10">
      <c r="A17" s="173" t="s">
        <v>107</v>
      </c>
      <c r="B17" s="198" t="s">
        <v>108</v>
      </c>
      <c r="C17" s="289"/>
      <c r="D17" s="290"/>
      <c r="E17" s="204"/>
      <c r="F17" s="181"/>
      <c r="G17" s="200"/>
      <c r="H17" s="216"/>
      <c r="I17" s="207"/>
      <c r="J17" s="174">
        <f>E17*F17*H17</f>
        <v>0</v>
      </c>
    </row>
    <row r="18" spans="1:10">
      <c r="A18" s="173" t="s">
        <v>109</v>
      </c>
      <c r="B18" s="198" t="s">
        <v>108</v>
      </c>
      <c r="C18" s="289"/>
      <c r="D18" s="290"/>
      <c r="E18" s="204"/>
      <c r="F18" s="181"/>
      <c r="G18" s="201"/>
      <c r="H18" s="217"/>
      <c r="I18" s="207"/>
      <c r="J18" s="174">
        <f>E18*F18*H18</f>
        <v>0</v>
      </c>
    </row>
    <row r="19" spans="1:10">
      <c r="A19" s="197" t="s">
        <v>110</v>
      </c>
      <c r="B19" s="192"/>
      <c r="C19" s="194"/>
      <c r="D19" s="194"/>
      <c r="E19" s="225"/>
      <c r="F19" s="194"/>
      <c r="G19" s="203"/>
      <c r="H19" s="219"/>
      <c r="I19" s="209"/>
      <c r="J19" s="214"/>
    </row>
    <row r="20" spans="1:10">
      <c r="A20" s="172" t="s">
        <v>87</v>
      </c>
      <c r="B20" s="182"/>
      <c r="C20" s="184"/>
      <c r="D20" s="184"/>
      <c r="E20" s="226"/>
      <c r="F20" s="190"/>
      <c r="G20" s="202"/>
      <c r="H20" s="218"/>
      <c r="I20" s="208"/>
      <c r="J20" s="177">
        <f>SUM(J21:J22)</f>
        <v>0</v>
      </c>
    </row>
    <row r="21" spans="1:10">
      <c r="A21" s="173" t="s">
        <v>111</v>
      </c>
      <c r="B21" s="198" t="s">
        <v>108</v>
      </c>
      <c r="C21" s="289"/>
      <c r="D21" s="290"/>
      <c r="E21" s="200"/>
      <c r="F21" s="185"/>
      <c r="G21" s="200"/>
      <c r="H21" s="216"/>
      <c r="I21" s="206"/>
      <c r="J21" s="174">
        <f>E21*F21*H21</f>
        <v>0</v>
      </c>
    </row>
    <row r="22" spans="1:10">
      <c r="A22" s="173" t="s">
        <v>112</v>
      </c>
      <c r="B22" s="198" t="s">
        <v>108</v>
      </c>
      <c r="C22" s="289"/>
      <c r="D22" s="290"/>
      <c r="E22" s="201"/>
      <c r="F22" s="188"/>
      <c r="G22" s="204"/>
      <c r="H22" s="220"/>
      <c r="I22" s="207"/>
      <c r="J22" s="174">
        <f>E22*F22*H22</f>
        <v>0</v>
      </c>
    </row>
    <row r="23" spans="1:10">
      <c r="A23" s="172" t="s">
        <v>113</v>
      </c>
      <c r="B23" s="182"/>
      <c r="C23" s="184"/>
      <c r="D23" s="184"/>
      <c r="E23" s="224"/>
      <c r="F23" s="184"/>
      <c r="G23" s="202"/>
      <c r="H23" s="218"/>
      <c r="I23" s="208"/>
      <c r="J23" s="174">
        <f>SUM(J24:J25)</f>
        <v>0</v>
      </c>
    </row>
    <row r="24" spans="1:10">
      <c r="A24" s="173" t="s">
        <v>114</v>
      </c>
      <c r="B24" s="198" t="s">
        <v>108</v>
      </c>
      <c r="C24" s="289"/>
      <c r="D24" s="290"/>
      <c r="E24" s="200"/>
      <c r="F24" s="185"/>
      <c r="G24" s="204"/>
      <c r="H24" s="216"/>
      <c r="I24" s="206"/>
      <c r="J24" s="174">
        <f>E24*F24*H24</f>
        <v>0</v>
      </c>
    </row>
    <row r="25" spans="1:10">
      <c r="A25" s="173" t="s">
        <v>115</v>
      </c>
      <c r="B25" s="198" t="s">
        <v>108</v>
      </c>
      <c r="C25" s="289"/>
      <c r="D25" s="290"/>
      <c r="E25" s="204"/>
      <c r="F25" s="181"/>
      <c r="G25" s="201"/>
      <c r="H25" s="217"/>
      <c r="I25" s="207"/>
      <c r="J25" s="174">
        <f>E25*F25*H25</f>
        <v>0</v>
      </c>
    </row>
    <row r="26" spans="1:10">
      <c r="A26" s="191" t="s">
        <v>116</v>
      </c>
      <c r="B26" s="192"/>
      <c r="C26" s="194"/>
      <c r="D26" s="194"/>
      <c r="E26" s="222"/>
      <c r="F26" s="193"/>
      <c r="G26" s="203"/>
      <c r="H26" s="219"/>
      <c r="I26" s="209"/>
      <c r="J26" s="215"/>
    </row>
    <row r="27" spans="1:10">
      <c r="A27" s="172" t="s">
        <v>12</v>
      </c>
      <c r="B27" s="182"/>
      <c r="C27" s="184"/>
      <c r="D27" s="184"/>
      <c r="E27" s="224"/>
      <c r="F27" s="184"/>
      <c r="G27" s="205"/>
      <c r="H27" s="221"/>
      <c r="I27" s="208"/>
      <c r="J27" s="174">
        <f>SUM(J28:J29)</f>
        <v>0</v>
      </c>
    </row>
    <row r="28" spans="1:10">
      <c r="A28" s="173" t="s">
        <v>117</v>
      </c>
      <c r="B28" s="198" t="s">
        <v>108</v>
      </c>
      <c r="C28" s="289"/>
      <c r="D28" s="290"/>
      <c r="E28" s="200"/>
      <c r="F28" s="185"/>
      <c r="G28" s="204"/>
      <c r="H28" s="216"/>
      <c r="I28" s="206"/>
      <c r="J28" s="174">
        <f>E28*F28*H28</f>
        <v>0</v>
      </c>
    </row>
    <row r="29" spans="1:10">
      <c r="A29" s="173" t="s">
        <v>118</v>
      </c>
      <c r="B29" s="199" t="s">
        <v>108</v>
      </c>
      <c r="C29" s="289"/>
      <c r="D29" s="290"/>
      <c r="E29" s="201"/>
      <c r="F29" s="188"/>
      <c r="G29" s="204"/>
      <c r="H29" s="220"/>
      <c r="I29" s="207"/>
      <c r="J29" s="174">
        <f>E29*F29*H29</f>
        <v>0</v>
      </c>
    </row>
    <row r="30" spans="1:10">
      <c r="A30" s="187" t="s">
        <v>119</v>
      </c>
      <c r="B30" s="182"/>
      <c r="C30" s="184"/>
      <c r="D30" s="184"/>
      <c r="E30" s="224"/>
      <c r="F30" s="184"/>
      <c r="G30" s="202"/>
      <c r="H30" s="218"/>
      <c r="I30" s="208"/>
      <c r="J30" s="174">
        <f>SUM(J31:J32)</f>
        <v>0</v>
      </c>
    </row>
    <row r="31" spans="1:10">
      <c r="A31" s="173" t="s">
        <v>120</v>
      </c>
      <c r="B31" s="198" t="s">
        <v>108</v>
      </c>
      <c r="C31" s="289"/>
      <c r="D31" s="290"/>
      <c r="E31" s="200"/>
      <c r="F31" s="185"/>
      <c r="G31" s="204"/>
      <c r="H31" s="216"/>
      <c r="I31" s="206"/>
      <c r="J31" s="174">
        <f>E31*F31*H31</f>
        <v>0</v>
      </c>
    </row>
    <row r="32" spans="1:10">
      <c r="A32" s="178" t="s">
        <v>121</v>
      </c>
      <c r="B32" s="199" t="s">
        <v>108</v>
      </c>
      <c r="C32" s="289"/>
      <c r="D32" s="290"/>
      <c r="E32" s="201"/>
      <c r="F32" s="188"/>
      <c r="G32" s="201"/>
      <c r="H32" s="217"/>
      <c r="I32" s="210"/>
      <c r="J32" s="174">
        <f>E32*F32*H32</f>
        <v>0</v>
      </c>
    </row>
    <row r="33" spans="1:10">
      <c r="A33" s="197"/>
      <c r="B33" s="194"/>
      <c r="C33" s="194"/>
      <c r="D33" s="194"/>
      <c r="E33" s="225"/>
      <c r="F33" s="194"/>
      <c r="G33" s="203"/>
      <c r="H33" s="203"/>
      <c r="I33" s="213"/>
      <c r="J33" s="214"/>
    </row>
    <row r="34" spans="1:10">
      <c r="A34" s="211" t="s">
        <v>95</v>
      </c>
      <c r="B34" s="189"/>
      <c r="C34" s="190"/>
      <c r="D34" s="190"/>
      <c r="E34" s="179"/>
      <c r="F34" s="190"/>
      <c r="G34" s="205"/>
      <c r="H34" s="205"/>
      <c r="I34" s="212"/>
      <c r="J34" s="176">
        <f>SUM(J13,J16,J20,J23,J27,J30)</f>
        <v>1900</v>
      </c>
    </row>
  </sheetData>
  <mergeCells count="16">
    <mergeCell ref="H8:I8"/>
    <mergeCell ref="A2:E9"/>
    <mergeCell ref="C32:D32"/>
    <mergeCell ref="C31:D31"/>
    <mergeCell ref="C29:D29"/>
    <mergeCell ref="C28:D28"/>
    <mergeCell ref="C11:D11"/>
    <mergeCell ref="C18:D18"/>
    <mergeCell ref="C21:D21"/>
    <mergeCell ref="C22:D22"/>
    <mergeCell ref="C24:D24"/>
    <mergeCell ref="C25:D25"/>
    <mergeCell ref="C14:D14"/>
    <mergeCell ref="C15:D15"/>
    <mergeCell ref="C17:D17"/>
    <mergeCell ref="H2:I2"/>
  </mergeCells>
  <dataValidations count="1">
    <dataValidation type="list" errorStyle="information" showInputMessage="1" showErrorMessage="1" errorTitle="Error" error="Please select an option from the drop-down list. If the desired Budget Type is not listed, choose 'Others' and provide details of the item in the 'Description' field." promptTitle="Budget Type" prompt="Please select the budget type from the list." sqref="B28:B29 B14:B15 B31:B32 B21:B22 B17:B18 B24:B25" xr:uid="{A300BB23-ECD8-4BDF-838A-F54BA010F9DD}">
      <formula1>$H$3:$H$7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BB96D-304C-41DA-8DD8-993FB4F5BB07}">
  <sheetPr>
    <tabColor theme="8" tint="0.39997558519241921"/>
  </sheetPr>
  <dimension ref="A1:N35"/>
  <sheetViews>
    <sheetView zoomScaleNormal="100" workbookViewId="0">
      <selection activeCell="A2" sqref="A2:E9"/>
    </sheetView>
  </sheetViews>
  <sheetFormatPr defaultColWidth="8.875" defaultRowHeight="15"/>
  <cols>
    <col min="1" max="1" width="14.625" customWidth="1"/>
    <col min="2" max="3" width="23.625" customWidth="1"/>
    <col min="4" max="4" width="39.125" customWidth="1"/>
    <col min="5" max="5" width="15.625" style="171" customWidth="1"/>
    <col min="6" max="6" width="10.375" customWidth="1"/>
    <col min="7" max="8" width="12.375" customWidth="1"/>
    <col min="9" max="9" width="15.375" customWidth="1"/>
    <col min="10" max="10" width="16.375" customWidth="1"/>
    <col min="11" max="11" width="8.625" bestFit="1" customWidth="1"/>
    <col min="12" max="12" width="26.125" customWidth="1"/>
  </cols>
  <sheetData>
    <row r="1" spans="1:14">
      <c r="A1" s="253"/>
      <c r="B1" s="254"/>
      <c r="C1" s="254"/>
      <c r="D1" s="254"/>
      <c r="E1" s="254"/>
      <c r="F1" s="254"/>
      <c r="G1" s="254"/>
      <c r="H1" s="254"/>
      <c r="I1" s="254"/>
      <c r="J1" s="254"/>
      <c r="K1" s="254"/>
      <c r="L1" s="254"/>
      <c r="M1" s="254"/>
      <c r="N1" s="254"/>
    </row>
    <row r="2" spans="1:14" ht="15.6" customHeight="1">
      <c r="A2" s="297" t="s">
        <v>122</v>
      </c>
      <c r="B2" s="288"/>
      <c r="C2" s="288"/>
      <c r="D2" s="288"/>
      <c r="E2" s="288"/>
    </row>
    <row r="3" spans="1:14" ht="15" customHeight="1">
      <c r="A3" s="288"/>
      <c r="B3" s="288"/>
      <c r="C3" s="288"/>
      <c r="D3" s="288"/>
      <c r="E3" s="288"/>
    </row>
    <row r="4" spans="1:14" ht="15" customHeight="1">
      <c r="A4" s="288"/>
      <c r="B4" s="288"/>
      <c r="C4" s="288"/>
      <c r="D4" s="288"/>
      <c r="E4" s="288"/>
    </row>
    <row r="5" spans="1:14" ht="15" customHeight="1">
      <c r="A5" s="288"/>
      <c r="B5" s="288"/>
      <c r="C5" s="288"/>
      <c r="D5" s="288"/>
      <c r="E5" s="288"/>
    </row>
    <row r="6" spans="1:14" ht="15" customHeight="1">
      <c r="A6" s="288"/>
      <c r="B6" s="288"/>
      <c r="C6" s="288"/>
      <c r="D6" s="288"/>
      <c r="E6" s="288"/>
    </row>
    <row r="7" spans="1:14" ht="15" customHeight="1">
      <c r="A7" s="288"/>
      <c r="B7" s="288"/>
      <c r="C7" s="288"/>
      <c r="D7" s="288"/>
      <c r="E7" s="288"/>
    </row>
    <row r="8" spans="1:14" ht="15.75" customHeight="1">
      <c r="A8" s="288"/>
      <c r="B8" s="288"/>
      <c r="C8" s="288"/>
      <c r="D8" s="288"/>
      <c r="E8" s="288"/>
    </row>
    <row r="9" spans="1:14" ht="15.75" customHeight="1">
      <c r="A9" s="288"/>
      <c r="B9" s="288"/>
      <c r="C9" s="288"/>
      <c r="D9" s="288"/>
      <c r="E9" s="288"/>
    </row>
    <row r="11" spans="1:14" ht="23.1" customHeight="1">
      <c r="A11" s="172" t="s">
        <v>96</v>
      </c>
      <c r="B11" s="172" t="s">
        <v>17</v>
      </c>
      <c r="C11" s="291" t="s">
        <v>97</v>
      </c>
      <c r="D11" s="292"/>
      <c r="E11" s="180" t="s">
        <v>65</v>
      </c>
      <c r="F11" s="180" t="s">
        <v>66</v>
      </c>
      <c r="G11" s="172" t="s">
        <v>67</v>
      </c>
      <c r="H11" s="172" t="s">
        <v>68</v>
      </c>
      <c r="I11" s="172" t="s">
        <v>69</v>
      </c>
      <c r="J11" s="172" t="s">
        <v>98</v>
      </c>
    </row>
    <row r="12" spans="1:14">
      <c r="A12" s="191" t="s">
        <v>99</v>
      </c>
      <c r="B12" s="192"/>
      <c r="C12" s="193"/>
      <c r="D12" s="193"/>
      <c r="E12" s="222"/>
      <c r="F12" s="194"/>
      <c r="G12" s="194"/>
      <c r="H12" s="194"/>
      <c r="I12" s="195"/>
      <c r="J12" s="196"/>
    </row>
    <row r="13" spans="1:14">
      <c r="A13" s="172" t="s">
        <v>72</v>
      </c>
      <c r="B13" s="182"/>
      <c r="C13" s="186"/>
      <c r="D13" s="186"/>
      <c r="E13" s="223"/>
      <c r="F13" s="186"/>
      <c r="G13" s="184"/>
      <c r="H13" s="184"/>
      <c r="I13" s="183"/>
      <c r="J13" s="174">
        <f>SUM(J14:J16)</f>
        <v>1200</v>
      </c>
    </row>
    <row r="14" spans="1:14" ht="15.6" customHeight="1">
      <c r="A14" s="175" t="s">
        <v>100</v>
      </c>
      <c r="B14" s="255" t="s">
        <v>123</v>
      </c>
      <c r="C14" s="293" t="s">
        <v>124</v>
      </c>
      <c r="D14" s="293"/>
      <c r="E14" s="256">
        <v>50</v>
      </c>
      <c r="F14" s="228">
        <v>10</v>
      </c>
      <c r="G14" s="229" t="s">
        <v>102</v>
      </c>
      <c r="H14" s="230">
        <v>2</v>
      </c>
      <c r="I14" s="231" t="s">
        <v>106</v>
      </c>
      <c r="J14" s="174">
        <f>E14*F14*H14</f>
        <v>1000</v>
      </c>
    </row>
    <row r="15" spans="1:14">
      <c r="A15" s="178" t="s">
        <v>104</v>
      </c>
      <c r="B15" s="255" t="s">
        <v>125</v>
      </c>
      <c r="C15" s="293" t="s">
        <v>126</v>
      </c>
      <c r="D15" s="293"/>
      <c r="E15" s="257">
        <v>200</v>
      </c>
      <c r="F15" s="228">
        <v>1</v>
      </c>
      <c r="G15" s="229" t="s">
        <v>102</v>
      </c>
      <c r="H15" s="235">
        <v>1</v>
      </c>
      <c r="I15" s="231" t="s">
        <v>106</v>
      </c>
      <c r="J15" s="174">
        <f>E15*F15*H15</f>
        <v>200</v>
      </c>
    </row>
    <row r="16" spans="1:14" ht="15.6" customHeight="1">
      <c r="A16" s="178" t="s">
        <v>127</v>
      </c>
      <c r="B16" s="255"/>
      <c r="C16" s="293"/>
      <c r="D16" s="293"/>
      <c r="E16" s="257"/>
      <c r="F16" s="228"/>
      <c r="G16" s="232"/>
      <c r="H16" s="233"/>
      <c r="I16" s="234"/>
      <c r="J16" s="174">
        <f>E16*F16*H16</f>
        <v>0</v>
      </c>
    </row>
    <row r="17" spans="1:10">
      <c r="A17" s="187" t="s">
        <v>86</v>
      </c>
      <c r="B17" s="182"/>
      <c r="C17" s="184"/>
      <c r="D17" s="184"/>
      <c r="E17" s="224"/>
      <c r="F17" s="184"/>
      <c r="G17" s="202"/>
      <c r="H17" s="218"/>
      <c r="I17" s="208"/>
      <c r="J17" s="174">
        <f>SUM(J18:J19)</f>
        <v>0</v>
      </c>
    </row>
    <row r="18" spans="1:10">
      <c r="A18" s="173" t="s">
        <v>107</v>
      </c>
      <c r="B18" s="198"/>
      <c r="C18" s="289"/>
      <c r="D18" s="290"/>
      <c r="E18" s="204"/>
      <c r="F18" s="181"/>
      <c r="G18" s="200"/>
      <c r="H18" s="216"/>
      <c r="I18" s="207"/>
      <c r="J18" s="174">
        <f>E18*F18*H18</f>
        <v>0</v>
      </c>
    </row>
    <row r="19" spans="1:10">
      <c r="A19" s="173" t="s">
        <v>109</v>
      </c>
      <c r="B19" s="198"/>
      <c r="C19" s="289"/>
      <c r="D19" s="290"/>
      <c r="E19" s="204"/>
      <c r="F19" s="181"/>
      <c r="G19" s="201"/>
      <c r="H19" s="217"/>
      <c r="I19" s="207"/>
      <c r="J19" s="174">
        <f>E19*F19*H19</f>
        <v>0</v>
      </c>
    </row>
    <row r="20" spans="1:10">
      <c r="A20" s="197" t="s">
        <v>110</v>
      </c>
      <c r="B20" s="192"/>
      <c r="C20" s="194"/>
      <c r="D20" s="194"/>
      <c r="E20" s="225"/>
      <c r="F20" s="194"/>
      <c r="G20" s="203"/>
      <c r="H20" s="219"/>
      <c r="I20" s="209"/>
      <c r="J20" s="214"/>
    </row>
    <row r="21" spans="1:10">
      <c r="A21" s="172" t="s">
        <v>87</v>
      </c>
      <c r="B21" s="182"/>
      <c r="C21" s="184"/>
      <c r="D21" s="184"/>
      <c r="E21" s="226"/>
      <c r="F21" s="190"/>
      <c r="G21" s="202"/>
      <c r="H21" s="218"/>
      <c r="I21" s="208"/>
      <c r="J21" s="177">
        <f>SUM(J22:J23)</f>
        <v>0</v>
      </c>
    </row>
    <row r="22" spans="1:10">
      <c r="A22" s="173" t="s">
        <v>111</v>
      </c>
      <c r="B22" s="198"/>
      <c r="C22" s="289"/>
      <c r="D22" s="290"/>
      <c r="E22" s="200"/>
      <c r="F22" s="185"/>
      <c r="G22" s="200"/>
      <c r="H22" s="216"/>
      <c r="I22" s="206"/>
      <c r="J22" s="174">
        <f>E22*F22*H22</f>
        <v>0</v>
      </c>
    </row>
    <row r="23" spans="1:10">
      <c r="A23" s="173" t="s">
        <v>112</v>
      </c>
      <c r="B23" s="198"/>
      <c r="C23" s="289"/>
      <c r="D23" s="290"/>
      <c r="E23" s="201"/>
      <c r="F23" s="188"/>
      <c r="G23" s="204"/>
      <c r="H23" s="220"/>
      <c r="I23" s="207"/>
      <c r="J23" s="174">
        <f>E23*F23*H23</f>
        <v>0</v>
      </c>
    </row>
    <row r="24" spans="1:10">
      <c r="A24" s="172" t="s">
        <v>113</v>
      </c>
      <c r="B24" s="182"/>
      <c r="C24" s="184"/>
      <c r="D24" s="184"/>
      <c r="E24" s="224"/>
      <c r="F24" s="184"/>
      <c r="G24" s="202"/>
      <c r="H24" s="218"/>
      <c r="I24" s="208"/>
      <c r="J24" s="174">
        <f>SUM(J25:J26)</f>
        <v>0</v>
      </c>
    </row>
    <row r="25" spans="1:10">
      <c r="A25" s="173" t="s">
        <v>114</v>
      </c>
      <c r="B25" s="198"/>
      <c r="C25" s="289"/>
      <c r="D25" s="290"/>
      <c r="E25" s="200"/>
      <c r="F25" s="185"/>
      <c r="G25" s="204"/>
      <c r="H25" s="216"/>
      <c r="I25" s="206"/>
      <c r="J25" s="174">
        <f>E25*F25*H25</f>
        <v>0</v>
      </c>
    </row>
    <row r="26" spans="1:10">
      <c r="A26" s="173" t="s">
        <v>115</v>
      </c>
      <c r="B26" s="198"/>
      <c r="C26" s="289"/>
      <c r="D26" s="290"/>
      <c r="E26" s="204"/>
      <c r="F26" s="181"/>
      <c r="G26" s="201"/>
      <c r="H26" s="217"/>
      <c r="I26" s="207"/>
      <c r="J26" s="174">
        <f>E26*F26*H26</f>
        <v>0</v>
      </c>
    </row>
    <row r="27" spans="1:10">
      <c r="A27" s="191" t="s">
        <v>116</v>
      </c>
      <c r="B27" s="192"/>
      <c r="C27" s="194"/>
      <c r="D27" s="194"/>
      <c r="E27" s="222"/>
      <c r="F27" s="193"/>
      <c r="G27" s="203"/>
      <c r="H27" s="219"/>
      <c r="I27" s="209"/>
      <c r="J27" s="215"/>
    </row>
    <row r="28" spans="1:10">
      <c r="A28" s="172" t="s">
        <v>12</v>
      </c>
      <c r="B28" s="182"/>
      <c r="C28" s="184"/>
      <c r="D28" s="184"/>
      <c r="E28" s="224"/>
      <c r="F28" s="184"/>
      <c r="G28" s="205"/>
      <c r="H28" s="221"/>
      <c r="I28" s="208"/>
      <c r="J28" s="174">
        <f>SUM(J29:J30)</f>
        <v>0</v>
      </c>
    </row>
    <row r="29" spans="1:10">
      <c r="A29" s="173" t="s">
        <v>117</v>
      </c>
      <c r="B29" s="198"/>
      <c r="C29" s="289"/>
      <c r="D29" s="290"/>
      <c r="E29" s="200"/>
      <c r="F29" s="185"/>
      <c r="G29" s="204"/>
      <c r="H29" s="216"/>
      <c r="I29" s="206"/>
      <c r="J29" s="174">
        <f>E29*F29*H29</f>
        <v>0</v>
      </c>
    </row>
    <row r="30" spans="1:10">
      <c r="A30" s="173" t="s">
        <v>118</v>
      </c>
      <c r="B30" s="199"/>
      <c r="C30" s="289"/>
      <c r="D30" s="290"/>
      <c r="E30" s="201"/>
      <c r="F30" s="188"/>
      <c r="G30" s="204"/>
      <c r="H30" s="220"/>
      <c r="I30" s="207"/>
      <c r="J30" s="174">
        <f>E30*F30*H30</f>
        <v>0</v>
      </c>
    </row>
    <row r="31" spans="1:10">
      <c r="A31" s="187" t="s">
        <v>119</v>
      </c>
      <c r="B31" s="182"/>
      <c r="C31" s="184"/>
      <c r="D31" s="184"/>
      <c r="E31" s="224"/>
      <c r="F31" s="184"/>
      <c r="G31" s="202"/>
      <c r="H31" s="218"/>
      <c r="I31" s="208"/>
      <c r="J31" s="174">
        <f>SUM(J32:J33)</f>
        <v>0</v>
      </c>
    </row>
    <row r="32" spans="1:10">
      <c r="A32" s="173" t="s">
        <v>120</v>
      </c>
      <c r="B32" s="198"/>
      <c r="C32" s="289"/>
      <c r="D32" s="290"/>
      <c r="E32" s="200"/>
      <c r="F32" s="185"/>
      <c r="G32" s="204"/>
      <c r="H32" s="216"/>
      <c r="I32" s="206"/>
      <c r="J32" s="174">
        <f>E32*F32*H32</f>
        <v>0</v>
      </c>
    </row>
    <row r="33" spans="1:10">
      <c r="A33" s="178" t="s">
        <v>121</v>
      </c>
      <c r="B33" s="199"/>
      <c r="C33" s="289"/>
      <c r="D33" s="290"/>
      <c r="E33" s="201"/>
      <c r="F33" s="188"/>
      <c r="G33" s="201"/>
      <c r="H33" s="217"/>
      <c r="I33" s="210"/>
      <c r="J33" s="174">
        <f>E33*F33*H33</f>
        <v>0</v>
      </c>
    </row>
    <row r="34" spans="1:10">
      <c r="A34" s="197"/>
      <c r="B34" s="194"/>
      <c r="C34" s="194"/>
      <c r="D34" s="194"/>
      <c r="E34" s="225"/>
      <c r="F34" s="194"/>
      <c r="G34" s="203"/>
      <c r="H34" s="203"/>
      <c r="I34" s="213"/>
      <c r="J34" s="214"/>
    </row>
    <row r="35" spans="1:10">
      <c r="A35" s="211" t="s">
        <v>95</v>
      </c>
      <c r="B35" s="189"/>
      <c r="C35" s="190"/>
      <c r="D35" s="190"/>
      <c r="E35" s="179"/>
      <c r="F35" s="190"/>
      <c r="G35" s="205"/>
      <c r="H35" s="205"/>
      <c r="I35" s="212"/>
      <c r="J35" s="176">
        <f>SUM(J13,J17,J21,J24,J28,J31)</f>
        <v>1200</v>
      </c>
    </row>
  </sheetData>
  <mergeCells count="15">
    <mergeCell ref="C26:D26"/>
    <mergeCell ref="C29:D29"/>
    <mergeCell ref="C30:D30"/>
    <mergeCell ref="C32:D32"/>
    <mergeCell ref="C33:D33"/>
    <mergeCell ref="C25:D25"/>
    <mergeCell ref="A2:E9"/>
    <mergeCell ref="C11:D11"/>
    <mergeCell ref="C14:D14"/>
    <mergeCell ref="C15:D15"/>
    <mergeCell ref="C16:D16"/>
    <mergeCell ref="C18:D18"/>
    <mergeCell ref="C19:D19"/>
    <mergeCell ref="C22:D22"/>
    <mergeCell ref="C23:D2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6DF90-6CE7-45D5-8555-ED506E334EAE}">
  <sheetPr codeName="Sheet6"/>
  <dimension ref="A1:I359"/>
  <sheetViews>
    <sheetView zoomScaleNormal="100" workbookViewId="0">
      <pane xSplit="1" ySplit="1" topLeftCell="B2" activePane="bottomRight" state="frozen"/>
      <selection pane="bottomRight" activeCell="C12" sqref="C12"/>
      <selection pane="bottomLeft" activeCell="K41" sqref="K41"/>
      <selection pane="topRight" activeCell="K41" sqref="K41"/>
    </sheetView>
  </sheetViews>
  <sheetFormatPr defaultColWidth="9" defaultRowHeight="12.75"/>
  <cols>
    <col min="1" max="1" width="13.875" style="1" customWidth="1"/>
    <col min="2" max="2" width="12.125" style="1" customWidth="1"/>
    <col min="3" max="3" width="33.375" style="1" customWidth="1"/>
    <col min="4" max="6" width="9" style="1" customWidth="1"/>
    <col min="7" max="7" width="26.375" style="1" customWidth="1"/>
    <col min="8" max="8" width="12.125" style="1" customWidth="1"/>
    <col min="9" max="9" width="116.875" style="1" bestFit="1" customWidth="1"/>
    <col min="10" max="10" width="19.125" style="1" customWidth="1"/>
    <col min="11" max="11" width="17.875" style="1" customWidth="1"/>
    <col min="12" max="12" width="16.375" style="1" customWidth="1"/>
    <col min="13" max="16384" width="9" style="1"/>
  </cols>
  <sheetData>
    <row r="1" spans="1:9" s="5" customFormat="1">
      <c r="A1" s="1"/>
      <c r="C1" s="100" t="s">
        <v>128</v>
      </c>
      <c r="D1" s="99" t="s">
        <v>129</v>
      </c>
      <c r="E1" s="1"/>
    </row>
    <row r="2" spans="1:9">
      <c r="B2" s="5"/>
      <c r="C2" s="98" t="s">
        <v>23</v>
      </c>
      <c r="D2" s="97" t="s">
        <v>22</v>
      </c>
    </row>
    <row r="3" spans="1:9">
      <c r="B3" s="5"/>
      <c r="C3" s="101" t="s">
        <v>26</v>
      </c>
      <c r="D3" s="102" t="s">
        <v>25</v>
      </c>
    </row>
    <row r="4" spans="1:9">
      <c r="C4" s="98" t="s">
        <v>29</v>
      </c>
      <c r="D4" s="97" t="s">
        <v>28</v>
      </c>
    </row>
    <row r="5" spans="1:9">
      <c r="C5" s="98" t="s">
        <v>32</v>
      </c>
      <c r="D5" s="97" t="s">
        <v>31</v>
      </c>
    </row>
    <row r="6" spans="1:9" ht="15">
      <c r="C6" s="98" t="s">
        <v>35</v>
      </c>
      <c r="D6" s="97" t="s">
        <v>34</v>
      </c>
      <c r="F6"/>
      <c r="G6"/>
      <c r="H6"/>
      <c r="I6"/>
    </row>
    <row r="7" spans="1:9" ht="15">
      <c r="C7" s="98" t="s">
        <v>38</v>
      </c>
      <c r="D7" s="97" t="s">
        <v>37</v>
      </c>
      <c r="F7"/>
      <c r="G7"/>
      <c r="H7"/>
      <c r="I7"/>
    </row>
    <row r="8" spans="1:9" ht="15">
      <c r="C8" s="98" t="s">
        <v>130</v>
      </c>
      <c r="D8" s="97" t="s">
        <v>131</v>
      </c>
      <c r="F8"/>
      <c r="G8"/>
      <c r="H8"/>
      <c r="I8"/>
    </row>
    <row r="9" spans="1:9" ht="15">
      <c r="C9" s="98" t="s">
        <v>41</v>
      </c>
      <c r="D9" s="97" t="s">
        <v>40</v>
      </c>
      <c r="F9"/>
      <c r="G9"/>
      <c r="H9"/>
      <c r="I9"/>
    </row>
    <row r="10" spans="1:9" ht="15">
      <c r="C10" s="98" t="s">
        <v>132</v>
      </c>
      <c r="D10" s="97" t="s">
        <v>43</v>
      </c>
      <c r="F10"/>
      <c r="G10"/>
      <c r="H10"/>
      <c r="I10"/>
    </row>
    <row r="11" spans="1:9" ht="15">
      <c r="C11" s="98" t="s">
        <v>47</v>
      </c>
      <c r="D11" s="97" t="s">
        <v>46</v>
      </c>
      <c r="F11"/>
      <c r="G11"/>
      <c r="H11"/>
      <c r="I11"/>
    </row>
    <row r="12" spans="1:9" ht="15">
      <c r="C12" s="98" t="s">
        <v>50</v>
      </c>
      <c r="D12" s="97" t="s">
        <v>49</v>
      </c>
      <c r="F12"/>
      <c r="G12"/>
      <c r="H12"/>
      <c r="I12"/>
    </row>
    <row r="13" spans="1:9" ht="15">
      <c r="C13" s="98" t="s">
        <v>53</v>
      </c>
      <c r="D13" s="97" t="s">
        <v>52</v>
      </c>
      <c r="F13"/>
      <c r="G13"/>
      <c r="H13"/>
      <c r="I13"/>
    </row>
    <row r="14" spans="1:9" ht="15.75" thickBot="1">
      <c r="C14" s="96" t="s">
        <v>53</v>
      </c>
      <c r="D14" s="95" t="s">
        <v>52</v>
      </c>
      <c r="F14"/>
      <c r="G14"/>
      <c r="H14"/>
      <c r="I14"/>
    </row>
    <row r="15" spans="1:9" ht="15">
      <c r="F15"/>
      <c r="G15"/>
      <c r="H15"/>
      <c r="I15"/>
    </row>
    <row r="16" spans="1:9" ht="15">
      <c r="F16"/>
      <c r="G16"/>
      <c r="H16"/>
      <c r="I16"/>
    </row>
    <row r="17" spans="6:9" ht="15">
      <c r="F17"/>
      <c r="G17"/>
      <c r="H17"/>
      <c r="I17"/>
    </row>
    <row r="18" spans="6:9" ht="15">
      <c r="F18"/>
      <c r="G18"/>
      <c r="H18"/>
      <c r="I18"/>
    </row>
    <row r="19" spans="6:9" ht="15">
      <c r="F19"/>
      <c r="G19"/>
      <c r="H19"/>
      <c r="I19"/>
    </row>
    <row r="20" spans="6:9" ht="15">
      <c r="F20"/>
      <c r="G20"/>
      <c r="H20"/>
      <c r="I20"/>
    </row>
    <row r="21" spans="6:9" ht="15">
      <c r="F21"/>
      <c r="G21"/>
      <c r="H21"/>
      <c r="I21"/>
    </row>
    <row r="22" spans="6:9" ht="15">
      <c r="F22"/>
      <c r="G22"/>
      <c r="H22"/>
      <c r="I22"/>
    </row>
    <row r="23" spans="6:9" ht="15">
      <c r="F23"/>
      <c r="G23"/>
      <c r="H23"/>
      <c r="I23"/>
    </row>
    <row r="24" spans="6:9" ht="15">
      <c r="F24"/>
      <c r="G24"/>
      <c r="H24"/>
      <c r="I24"/>
    </row>
    <row r="25" spans="6:9" ht="15">
      <c r="F25"/>
      <c r="G25"/>
      <c r="H25"/>
      <c r="I25"/>
    </row>
    <row r="26" spans="6:9" ht="15">
      <c r="F26"/>
      <c r="G26"/>
      <c r="H26"/>
      <c r="I26"/>
    </row>
    <row r="27" spans="6:9" ht="15">
      <c r="F27"/>
      <c r="G27"/>
      <c r="H27"/>
      <c r="I27"/>
    </row>
    <row r="28" spans="6:9" ht="15">
      <c r="F28"/>
      <c r="G28"/>
      <c r="H28"/>
      <c r="I28"/>
    </row>
    <row r="29" spans="6:9" ht="15">
      <c r="F29"/>
      <c r="G29"/>
      <c r="H29"/>
      <c r="I29"/>
    </row>
    <row r="30" spans="6:9" ht="15">
      <c r="F30"/>
      <c r="G30"/>
      <c r="H30"/>
      <c r="I30"/>
    </row>
    <row r="31" spans="6:9" ht="15">
      <c r="F31"/>
      <c r="G31"/>
      <c r="H31"/>
      <c r="I31"/>
    </row>
    <row r="32" spans="6:9" ht="15">
      <c r="F32"/>
      <c r="G32"/>
      <c r="H32"/>
      <c r="I32"/>
    </row>
    <row r="33" spans="6:9" ht="15">
      <c r="F33"/>
      <c r="G33"/>
      <c r="H33"/>
      <c r="I33"/>
    </row>
    <row r="34" spans="6:9" ht="15">
      <c r="F34"/>
      <c r="G34"/>
      <c r="H34"/>
      <c r="I34"/>
    </row>
    <row r="35" spans="6:9" ht="15">
      <c r="F35"/>
      <c r="G35"/>
      <c r="H35"/>
      <c r="I35"/>
    </row>
    <row r="36" spans="6:9" ht="15">
      <c r="F36"/>
      <c r="G36"/>
      <c r="H36"/>
      <c r="I36"/>
    </row>
    <row r="37" spans="6:9" ht="15">
      <c r="F37"/>
      <c r="G37"/>
      <c r="H37"/>
      <c r="I37"/>
    </row>
    <row r="38" spans="6:9" ht="15">
      <c r="F38"/>
      <c r="G38"/>
      <c r="H38"/>
      <c r="I38"/>
    </row>
    <row r="39" spans="6:9" ht="15">
      <c r="F39"/>
      <c r="G39"/>
      <c r="H39"/>
      <c r="I39"/>
    </row>
    <row r="40" spans="6:9" ht="15">
      <c r="F40"/>
      <c r="G40"/>
      <c r="H40"/>
      <c r="I40"/>
    </row>
    <row r="41" spans="6:9" ht="15">
      <c r="F41"/>
      <c r="G41"/>
      <c r="H41"/>
      <c r="I41"/>
    </row>
    <row r="42" spans="6:9" ht="15">
      <c r="F42"/>
      <c r="G42"/>
      <c r="H42"/>
      <c r="I42"/>
    </row>
    <row r="43" spans="6:9" ht="15">
      <c r="F43"/>
      <c r="G43"/>
      <c r="H43"/>
      <c r="I43"/>
    </row>
    <row r="44" spans="6:9" ht="15">
      <c r="F44"/>
      <c r="G44"/>
      <c r="H44"/>
      <c r="I44"/>
    </row>
    <row r="45" spans="6:9" ht="15">
      <c r="F45"/>
      <c r="G45"/>
      <c r="H45"/>
      <c r="I45"/>
    </row>
    <row r="46" spans="6:9" ht="15">
      <c r="F46"/>
      <c r="G46"/>
      <c r="H46"/>
      <c r="I46"/>
    </row>
    <row r="47" spans="6:9" ht="15">
      <c r="F47"/>
      <c r="G47"/>
      <c r="H47"/>
      <c r="I47"/>
    </row>
    <row r="48" spans="6:9" ht="15">
      <c r="F48"/>
      <c r="G48"/>
      <c r="H48"/>
      <c r="I48"/>
    </row>
    <row r="49" spans="6:9" ht="15">
      <c r="F49"/>
      <c r="G49"/>
      <c r="H49"/>
      <c r="I49"/>
    </row>
    <row r="50" spans="6:9" ht="15">
      <c r="F50"/>
      <c r="G50"/>
      <c r="H50"/>
      <c r="I50"/>
    </row>
    <row r="51" spans="6:9" ht="15">
      <c r="F51"/>
      <c r="G51"/>
      <c r="H51"/>
      <c r="I51"/>
    </row>
    <row r="52" spans="6:9" ht="15">
      <c r="F52"/>
      <c r="G52"/>
      <c r="H52"/>
      <c r="I52"/>
    </row>
    <row r="53" spans="6:9" ht="15">
      <c r="F53"/>
      <c r="G53"/>
      <c r="H53"/>
      <c r="I53"/>
    </row>
    <row r="54" spans="6:9" ht="15">
      <c r="F54"/>
      <c r="G54"/>
      <c r="H54"/>
      <c r="I54"/>
    </row>
    <row r="55" spans="6:9" ht="15">
      <c r="F55"/>
      <c r="G55"/>
      <c r="H55"/>
      <c r="I55"/>
    </row>
    <row r="56" spans="6:9" ht="15">
      <c r="F56"/>
      <c r="G56"/>
      <c r="H56"/>
      <c r="I56"/>
    </row>
    <row r="57" spans="6:9" ht="15">
      <c r="F57"/>
      <c r="G57"/>
      <c r="H57"/>
      <c r="I57"/>
    </row>
    <row r="58" spans="6:9" ht="15">
      <c r="F58"/>
      <c r="G58"/>
      <c r="H58"/>
      <c r="I58"/>
    </row>
    <row r="59" spans="6:9" ht="15">
      <c r="F59"/>
      <c r="G59"/>
      <c r="H59"/>
      <c r="I59"/>
    </row>
    <row r="60" spans="6:9" ht="15">
      <c r="F60"/>
      <c r="G60"/>
      <c r="H60"/>
      <c r="I60"/>
    </row>
    <row r="61" spans="6:9" ht="15">
      <c r="F61"/>
      <c r="G61"/>
      <c r="H61"/>
      <c r="I61"/>
    </row>
    <row r="62" spans="6:9" ht="15">
      <c r="F62"/>
      <c r="G62"/>
      <c r="H62"/>
      <c r="I62"/>
    </row>
    <row r="63" spans="6:9" ht="15">
      <c r="F63"/>
      <c r="G63"/>
      <c r="H63"/>
      <c r="I63"/>
    </row>
    <row r="64" spans="6:9" ht="15">
      <c r="F64"/>
      <c r="G64"/>
      <c r="H64"/>
      <c r="I64"/>
    </row>
    <row r="65" spans="6:9" ht="15">
      <c r="F65"/>
      <c r="G65"/>
      <c r="H65"/>
      <c r="I65"/>
    </row>
    <row r="66" spans="6:9" ht="15">
      <c r="F66"/>
      <c r="G66"/>
      <c r="H66"/>
      <c r="I66"/>
    </row>
    <row r="67" spans="6:9" ht="15">
      <c r="F67"/>
      <c r="G67"/>
      <c r="H67"/>
      <c r="I67"/>
    </row>
    <row r="68" spans="6:9" ht="15">
      <c r="F68"/>
      <c r="G68"/>
      <c r="H68"/>
      <c r="I68"/>
    </row>
    <row r="69" spans="6:9" ht="15">
      <c r="F69"/>
      <c r="G69"/>
      <c r="H69"/>
      <c r="I69"/>
    </row>
    <row r="70" spans="6:9" ht="15">
      <c r="F70"/>
      <c r="G70"/>
      <c r="H70"/>
      <c r="I70"/>
    </row>
    <row r="71" spans="6:9" ht="15">
      <c r="F71"/>
      <c r="G71"/>
      <c r="H71"/>
      <c r="I71"/>
    </row>
    <row r="72" spans="6:9" ht="15">
      <c r="F72"/>
      <c r="G72"/>
      <c r="H72"/>
      <c r="I72"/>
    </row>
    <row r="73" spans="6:9" ht="15">
      <c r="F73"/>
      <c r="G73"/>
      <c r="H73"/>
      <c r="I73"/>
    </row>
    <row r="74" spans="6:9" ht="15">
      <c r="F74"/>
      <c r="G74"/>
      <c r="H74"/>
      <c r="I74"/>
    </row>
    <row r="75" spans="6:9" ht="15">
      <c r="F75"/>
      <c r="G75"/>
      <c r="H75"/>
      <c r="I75"/>
    </row>
    <row r="76" spans="6:9" ht="15">
      <c r="F76"/>
      <c r="G76"/>
      <c r="H76"/>
      <c r="I76"/>
    </row>
    <row r="77" spans="6:9" ht="15">
      <c r="F77"/>
      <c r="G77"/>
      <c r="H77"/>
      <c r="I77"/>
    </row>
    <row r="78" spans="6:9" ht="15">
      <c r="F78"/>
      <c r="G78"/>
      <c r="H78"/>
      <c r="I78"/>
    </row>
    <row r="79" spans="6:9" ht="15">
      <c r="F79"/>
      <c r="G79"/>
      <c r="H79"/>
      <c r="I79"/>
    </row>
    <row r="80" spans="6:9" ht="15">
      <c r="F80"/>
      <c r="G80"/>
      <c r="H80"/>
      <c r="I80"/>
    </row>
    <row r="81" spans="6:9" ht="15">
      <c r="F81"/>
      <c r="G81"/>
      <c r="H81"/>
      <c r="I81"/>
    </row>
    <row r="82" spans="6:9" ht="15">
      <c r="F82"/>
      <c r="G82"/>
      <c r="H82"/>
      <c r="I82"/>
    </row>
    <row r="83" spans="6:9" ht="15">
      <c r="F83"/>
      <c r="G83"/>
      <c r="H83"/>
      <c r="I83"/>
    </row>
    <row r="84" spans="6:9" ht="15">
      <c r="F84"/>
      <c r="G84"/>
      <c r="H84"/>
      <c r="I84"/>
    </row>
    <row r="85" spans="6:9" ht="15">
      <c r="F85"/>
      <c r="G85"/>
      <c r="H85"/>
      <c r="I85"/>
    </row>
    <row r="86" spans="6:9" ht="15">
      <c r="F86"/>
      <c r="G86"/>
      <c r="H86"/>
      <c r="I86"/>
    </row>
    <row r="87" spans="6:9" ht="15">
      <c r="F87"/>
      <c r="G87"/>
      <c r="H87"/>
      <c r="I87"/>
    </row>
    <row r="88" spans="6:9" ht="15">
      <c r="F88"/>
      <c r="G88"/>
      <c r="H88"/>
      <c r="I88"/>
    </row>
    <row r="89" spans="6:9" ht="15">
      <c r="F89"/>
      <c r="G89"/>
      <c r="H89"/>
      <c r="I89"/>
    </row>
    <row r="90" spans="6:9" ht="15">
      <c r="F90"/>
      <c r="G90"/>
      <c r="H90"/>
      <c r="I90"/>
    </row>
    <row r="91" spans="6:9" ht="15">
      <c r="F91"/>
      <c r="G91"/>
      <c r="H91"/>
      <c r="I91"/>
    </row>
    <row r="92" spans="6:9" ht="15">
      <c r="F92"/>
      <c r="G92"/>
      <c r="H92"/>
      <c r="I92"/>
    </row>
    <row r="93" spans="6:9" ht="15">
      <c r="F93"/>
      <c r="G93"/>
      <c r="H93"/>
      <c r="I93"/>
    </row>
    <row r="94" spans="6:9" ht="15">
      <c r="F94"/>
      <c r="G94"/>
      <c r="H94"/>
      <c r="I94"/>
    </row>
    <row r="95" spans="6:9" ht="15">
      <c r="F95"/>
      <c r="G95"/>
      <c r="H95"/>
      <c r="I95"/>
    </row>
    <row r="96" spans="6:9" ht="15">
      <c r="F96"/>
      <c r="G96"/>
      <c r="H96"/>
      <c r="I96"/>
    </row>
    <row r="97" spans="6:9" ht="15">
      <c r="F97"/>
      <c r="G97"/>
      <c r="H97"/>
      <c r="I97"/>
    </row>
    <row r="98" spans="6:9" ht="15">
      <c r="F98"/>
      <c r="G98"/>
      <c r="H98"/>
      <c r="I98"/>
    </row>
    <row r="99" spans="6:9" ht="15">
      <c r="F99"/>
      <c r="G99"/>
      <c r="H99"/>
      <c r="I99"/>
    </row>
    <row r="100" spans="6:9" ht="15">
      <c r="F100"/>
      <c r="G100"/>
      <c r="H100"/>
      <c r="I100"/>
    </row>
    <row r="101" spans="6:9" ht="15">
      <c r="F101"/>
      <c r="G101"/>
      <c r="H101"/>
      <c r="I101"/>
    </row>
    <row r="102" spans="6:9" ht="15">
      <c r="F102"/>
      <c r="G102"/>
      <c r="H102"/>
      <c r="I102"/>
    </row>
    <row r="103" spans="6:9" ht="15">
      <c r="F103"/>
      <c r="G103"/>
      <c r="H103"/>
      <c r="I103"/>
    </row>
    <row r="104" spans="6:9" ht="15">
      <c r="F104"/>
      <c r="G104"/>
      <c r="H104"/>
      <c r="I104"/>
    </row>
    <row r="105" spans="6:9" ht="15">
      <c r="F105"/>
      <c r="G105"/>
      <c r="H105"/>
      <c r="I105"/>
    </row>
    <row r="106" spans="6:9" ht="15">
      <c r="F106"/>
      <c r="G106"/>
      <c r="H106"/>
      <c r="I106"/>
    </row>
    <row r="107" spans="6:9" ht="15">
      <c r="F107"/>
      <c r="G107"/>
      <c r="H107"/>
      <c r="I107"/>
    </row>
    <row r="108" spans="6:9" ht="15">
      <c r="F108"/>
      <c r="G108"/>
      <c r="H108"/>
      <c r="I108"/>
    </row>
    <row r="109" spans="6:9" ht="15">
      <c r="F109"/>
      <c r="G109"/>
      <c r="H109"/>
      <c r="I109"/>
    </row>
    <row r="110" spans="6:9" ht="15">
      <c r="F110"/>
      <c r="G110"/>
      <c r="H110"/>
      <c r="I110"/>
    </row>
    <row r="111" spans="6:9" ht="15">
      <c r="F111"/>
      <c r="G111"/>
      <c r="H111"/>
      <c r="I111"/>
    </row>
    <row r="112" spans="6:9" ht="15">
      <c r="F112"/>
      <c r="G112"/>
      <c r="H112"/>
      <c r="I112"/>
    </row>
    <row r="113" spans="6:9" ht="15">
      <c r="F113"/>
      <c r="G113"/>
      <c r="H113"/>
      <c r="I113"/>
    </row>
    <row r="114" spans="6:9" ht="15">
      <c r="F114"/>
      <c r="G114"/>
      <c r="H114"/>
      <c r="I114"/>
    </row>
    <row r="115" spans="6:9" ht="15">
      <c r="F115"/>
      <c r="G115"/>
      <c r="H115"/>
      <c r="I115"/>
    </row>
    <row r="116" spans="6:9" ht="15">
      <c r="F116"/>
      <c r="G116"/>
      <c r="H116"/>
      <c r="I116"/>
    </row>
    <row r="117" spans="6:9" ht="15">
      <c r="F117"/>
      <c r="G117"/>
      <c r="H117"/>
      <c r="I117"/>
    </row>
    <row r="118" spans="6:9" ht="15">
      <c r="F118"/>
      <c r="G118"/>
      <c r="H118"/>
      <c r="I118"/>
    </row>
    <row r="119" spans="6:9" ht="15">
      <c r="F119"/>
      <c r="G119"/>
      <c r="H119"/>
      <c r="I119"/>
    </row>
    <row r="120" spans="6:9" ht="15">
      <c r="F120"/>
      <c r="G120"/>
      <c r="H120"/>
      <c r="I120"/>
    </row>
    <row r="121" spans="6:9" ht="15">
      <c r="F121"/>
      <c r="G121"/>
      <c r="H121"/>
      <c r="I121"/>
    </row>
    <row r="122" spans="6:9" ht="15">
      <c r="F122"/>
      <c r="G122"/>
      <c r="H122"/>
      <c r="I122"/>
    </row>
    <row r="123" spans="6:9" ht="15">
      <c r="F123"/>
      <c r="G123"/>
      <c r="H123"/>
      <c r="I123"/>
    </row>
    <row r="124" spans="6:9" ht="15">
      <c r="F124"/>
      <c r="G124"/>
      <c r="H124"/>
      <c r="I124"/>
    </row>
    <row r="125" spans="6:9" ht="15">
      <c r="F125"/>
      <c r="G125"/>
      <c r="H125"/>
      <c r="I125"/>
    </row>
    <row r="126" spans="6:9" ht="15">
      <c r="F126"/>
      <c r="G126"/>
      <c r="H126"/>
      <c r="I126"/>
    </row>
    <row r="127" spans="6:9" ht="15">
      <c r="F127"/>
      <c r="G127"/>
      <c r="H127"/>
      <c r="I127"/>
    </row>
    <row r="128" spans="6:9" ht="15">
      <c r="F128"/>
      <c r="G128"/>
      <c r="H128"/>
      <c r="I128"/>
    </row>
    <row r="129" spans="6:9" ht="15">
      <c r="F129"/>
      <c r="G129"/>
      <c r="H129"/>
      <c r="I129"/>
    </row>
    <row r="130" spans="6:9" ht="15">
      <c r="F130"/>
      <c r="G130"/>
      <c r="H130"/>
      <c r="I130"/>
    </row>
    <row r="131" spans="6:9" ht="15">
      <c r="F131"/>
      <c r="G131"/>
      <c r="H131"/>
      <c r="I131"/>
    </row>
    <row r="132" spans="6:9" ht="15">
      <c r="F132"/>
      <c r="G132"/>
      <c r="H132"/>
      <c r="I132"/>
    </row>
    <row r="133" spans="6:9" ht="15">
      <c r="F133"/>
      <c r="G133"/>
      <c r="H133"/>
      <c r="I133"/>
    </row>
    <row r="134" spans="6:9" ht="15">
      <c r="F134"/>
      <c r="G134"/>
      <c r="H134"/>
      <c r="I134"/>
    </row>
    <row r="135" spans="6:9" ht="15">
      <c r="F135"/>
      <c r="G135"/>
      <c r="H135"/>
      <c r="I135"/>
    </row>
    <row r="136" spans="6:9" ht="15">
      <c r="F136"/>
      <c r="G136"/>
      <c r="H136"/>
      <c r="I136"/>
    </row>
    <row r="137" spans="6:9" ht="15">
      <c r="F137"/>
      <c r="G137"/>
      <c r="H137"/>
      <c r="I137"/>
    </row>
    <row r="138" spans="6:9" ht="15">
      <c r="F138"/>
      <c r="G138"/>
      <c r="H138"/>
      <c r="I138"/>
    </row>
    <row r="139" spans="6:9" ht="15">
      <c r="F139"/>
      <c r="G139"/>
      <c r="H139"/>
      <c r="I139"/>
    </row>
    <row r="140" spans="6:9" ht="15">
      <c r="F140"/>
      <c r="G140"/>
      <c r="H140"/>
      <c r="I140"/>
    </row>
    <row r="141" spans="6:9" ht="15">
      <c r="F141"/>
      <c r="G141"/>
      <c r="H141"/>
      <c r="I141"/>
    </row>
    <row r="142" spans="6:9" ht="15">
      <c r="F142"/>
      <c r="G142"/>
      <c r="H142"/>
      <c r="I142"/>
    </row>
    <row r="143" spans="6:9" ht="15">
      <c r="F143"/>
      <c r="G143"/>
      <c r="H143"/>
      <c r="I143"/>
    </row>
    <row r="144" spans="6:9" ht="15">
      <c r="F144"/>
      <c r="G144"/>
      <c r="H144"/>
      <c r="I144"/>
    </row>
    <row r="145" spans="6:9" ht="15">
      <c r="F145"/>
      <c r="G145"/>
      <c r="H145"/>
      <c r="I145"/>
    </row>
    <row r="146" spans="6:9" ht="15">
      <c r="F146"/>
      <c r="G146"/>
      <c r="H146"/>
      <c r="I146"/>
    </row>
    <row r="147" spans="6:9" ht="15">
      <c r="F147"/>
      <c r="G147"/>
      <c r="H147"/>
      <c r="I147"/>
    </row>
    <row r="148" spans="6:9" ht="15">
      <c r="F148"/>
      <c r="G148"/>
      <c r="H148"/>
      <c r="I148"/>
    </row>
    <row r="149" spans="6:9" ht="15">
      <c r="F149"/>
      <c r="G149"/>
      <c r="H149" s="19"/>
      <c r="I149" s="19"/>
    </row>
    <row r="150" spans="6:9" ht="15">
      <c r="F150"/>
      <c r="G150"/>
      <c r="H150"/>
      <c r="I150"/>
    </row>
    <row r="151" spans="6:9" ht="15">
      <c r="F151"/>
      <c r="G151"/>
      <c r="H151"/>
      <c r="I151"/>
    </row>
    <row r="152" spans="6:9" ht="15">
      <c r="F152"/>
      <c r="G152"/>
      <c r="H152"/>
      <c r="I152"/>
    </row>
    <row r="153" spans="6:9" ht="15">
      <c r="F153"/>
      <c r="G153"/>
      <c r="H153"/>
      <c r="I153"/>
    </row>
    <row r="154" spans="6:9" ht="15">
      <c r="F154"/>
      <c r="G154"/>
      <c r="H154"/>
      <c r="I154"/>
    </row>
    <row r="155" spans="6:9" ht="15">
      <c r="F155"/>
      <c r="G155"/>
      <c r="H155"/>
      <c r="I155"/>
    </row>
    <row r="156" spans="6:9" ht="15">
      <c r="F156"/>
      <c r="G156"/>
      <c r="H156"/>
      <c r="I156"/>
    </row>
    <row r="157" spans="6:9" ht="15">
      <c r="F157"/>
      <c r="G157"/>
      <c r="H157"/>
      <c r="I157"/>
    </row>
    <row r="158" spans="6:9" ht="15">
      <c r="F158"/>
      <c r="G158"/>
      <c r="H158"/>
      <c r="I158"/>
    </row>
    <row r="159" spans="6:9" ht="15">
      <c r="F159"/>
      <c r="G159"/>
      <c r="H159"/>
      <c r="I159"/>
    </row>
    <row r="160" spans="6:9" ht="15">
      <c r="F160"/>
      <c r="G160"/>
      <c r="H160"/>
      <c r="I160"/>
    </row>
    <row r="161" spans="6:9" ht="15">
      <c r="F161"/>
      <c r="G161"/>
      <c r="H161"/>
      <c r="I161"/>
    </row>
    <row r="162" spans="6:9" ht="15">
      <c r="F162"/>
      <c r="G162"/>
      <c r="H162"/>
      <c r="I162"/>
    </row>
    <row r="163" spans="6:9" ht="15">
      <c r="F163"/>
      <c r="G163"/>
      <c r="H163"/>
      <c r="I163"/>
    </row>
    <row r="164" spans="6:9" ht="15">
      <c r="F164"/>
      <c r="G164"/>
      <c r="H164"/>
      <c r="I164"/>
    </row>
    <row r="165" spans="6:9" ht="15">
      <c r="F165"/>
      <c r="G165"/>
      <c r="H165"/>
      <c r="I165"/>
    </row>
    <row r="166" spans="6:9" ht="15">
      <c r="F166"/>
      <c r="G166"/>
      <c r="H166"/>
      <c r="I166"/>
    </row>
    <row r="167" spans="6:9" ht="15">
      <c r="F167"/>
      <c r="G167"/>
      <c r="H167"/>
      <c r="I167"/>
    </row>
    <row r="168" spans="6:9" ht="15">
      <c r="F168"/>
      <c r="G168"/>
      <c r="H168"/>
      <c r="I168"/>
    </row>
    <row r="169" spans="6:9" ht="15">
      <c r="F169"/>
      <c r="G169"/>
      <c r="H169"/>
      <c r="I169"/>
    </row>
    <row r="170" spans="6:9" ht="15">
      <c r="F170"/>
      <c r="G170"/>
      <c r="H170"/>
      <c r="I170"/>
    </row>
    <row r="171" spans="6:9" ht="15">
      <c r="F171"/>
      <c r="G171"/>
      <c r="H171"/>
      <c r="I171"/>
    </row>
    <row r="172" spans="6:9" ht="15">
      <c r="F172"/>
      <c r="G172"/>
      <c r="H172"/>
      <c r="I172"/>
    </row>
    <row r="173" spans="6:9" ht="15">
      <c r="F173"/>
      <c r="G173"/>
      <c r="H173"/>
      <c r="I173"/>
    </row>
    <row r="174" spans="6:9" ht="15">
      <c r="F174"/>
      <c r="G174"/>
      <c r="H174"/>
      <c r="I174"/>
    </row>
    <row r="175" spans="6:9" ht="15">
      <c r="F175"/>
      <c r="G175"/>
      <c r="H175"/>
      <c r="I175"/>
    </row>
    <row r="176" spans="6:9" ht="15">
      <c r="F176"/>
      <c r="G176"/>
      <c r="H176"/>
      <c r="I176"/>
    </row>
    <row r="177" spans="6:9" ht="15">
      <c r="F177"/>
      <c r="G177"/>
      <c r="H177"/>
      <c r="I177"/>
    </row>
    <row r="178" spans="6:9" ht="15">
      <c r="F178"/>
      <c r="G178"/>
      <c r="H178"/>
      <c r="I178"/>
    </row>
    <row r="179" spans="6:9" ht="15">
      <c r="F179"/>
      <c r="G179"/>
      <c r="H179"/>
      <c r="I179"/>
    </row>
    <row r="180" spans="6:9" ht="15">
      <c r="F180"/>
      <c r="G180"/>
      <c r="H180"/>
      <c r="I180"/>
    </row>
    <row r="181" spans="6:9" ht="15">
      <c r="F181"/>
      <c r="G181"/>
      <c r="H181"/>
      <c r="I181"/>
    </row>
    <row r="182" spans="6:9" ht="15">
      <c r="F182"/>
      <c r="G182"/>
      <c r="H182"/>
      <c r="I182"/>
    </row>
    <row r="183" spans="6:9" ht="15">
      <c r="F183"/>
      <c r="G183"/>
      <c r="H183"/>
      <c r="I183"/>
    </row>
    <row r="184" spans="6:9" ht="15">
      <c r="F184"/>
      <c r="G184"/>
      <c r="H184"/>
      <c r="I184"/>
    </row>
    <row r="185" spans="6:9" ht="15">
      <c r="F185"/>
      <c r="G185"/>
      <c r="H185"/>
      <c r="I185"/>
    </row>
    <row r="186" spans="6:9" ht="15">
      <c r="F186"/>
      <c r="G186"/>
      <c r="H186"/>
      <c r="I186"/>
    </row>
    <row r="187" spans="6:9" ht="15">
      <c r="F187"/>
      <c r="G187"/>
      <c r="H187"/>
      <c r="I187"/>
    </row>
    <row r="188" spans="6:9" ht="15">
      <c r="F188"/>
      <c r="G188"/>
      <c r="H188"/>
      <c r="I188"/>
    </row>
    <row r="189" spans="6:9" ht="15">
      <c r="F189"/>
      <c r="G189"/>
      <c r="H189"/>
      <c r="I189"/>
    </row>
    <row r="190" spans="6:9" ht="15">
      <c r="F190"/>
      <c r="G190"/>
      <c r="H190"/>
      <c r="I190"/>
    </row>
    <row r="191" spans="6:9" ht="15">
      <c r="F191"/>
      <c r="G191"/>
      <c r="H191"/>
      <c r="I191"/>
    </row>
    <row r="192" spans="6:9" ht="15">
      <c r="F192"/>
      <c r="G192"/>
      <c r="H192"/>
      <c r="I192"/>
    </row>
    <row r="193" spans="6:9" ht="15">
      <c r="F193"/>
      <c r="G193"/>
      <c r="H193"/>
      <c r="I193"/>
    </row>
    <row r="194" spans="6:9" ht="15">
      <c r="F194"/>
      <c r="G194"/>
      <c r="H194"/>
      <c r="I194"/>
    </row>
    <row r="195" spans="6:9" ht="15">
      <c r="F195"/>
      <c r="G195"/>
      <c r="H195"/>
      <c r="I195"/>
    </row>
    <row r="196" spans="6:9" ht="15">
      <c r="F196"/>
      <c r="G196"/>
      <c r="H196"/>
      <c r="I196"/>
    </row>
    <row r="197" spans="6:9" ht="15">
      <c r="F197"/>
      <c r="G197"/>
      <c r="H197"/>
      <c r="I197"/>
    </row>
    <row r="198" spans="6:9" ht="15">
      <c r="F198"/>
      <c r="G198"/>
      <c r="H198"/>
      <c r="I198"/>
    </row>
    <row r="199" spans="6:9" ht="15">
      <c r="F199"/>
      <c r="G199"/>
      <c r="H199"/>
      <c r="I199"/>
    </row>
    <row r="200" spans="6:9" ht="15">
      <c r="F200"/>
      <c r="G200"/>
      <c r="H200"/>
      <c r="I200"/>
    </row>
    <row r="201" spans="6:9" ht="15">
      <c r="F201"/>
      <c r="G201"/>
      <c r="H201"/>
      <c r="I201"/>
    </row>
    <row r="202" spans="6:9" ht="15">
      <c r="F202"/>
      <c r="G202"/>
      <c r="H202"/>
      <c r="I202"/>
    </row>
    <row r="203" spans="6:9" ht="15">
      <c r="F203"/>
      <c r="G203"/>
      <c r="H203"/>
      <c r="I203"/>
    </row>
    <row r="204" spans="6:9" ht="15">
      <c r="F204"/>
      <c r="G204"/>
      <c r="H204"/>
      <c r="I204"/>
    </row>
    <row r="205" spans="6:9" ht="15">
      <c r="F205"/>
      <c r="G205"/>
      <c r="H205"/>
      <c r="I205"/>
    </row>
    <row r="206" spans="6:9" ht="15">
      <c r="F206"/>
      <c r="G206"/>
      <c r="H206"/>
      <c r="I206"/>
    </row>
    <row r="207" spans="6:9" ht="15">
      <c r="F207"/>
      <c r="G207"/>
      <c r="H207"/>
      <c r="I207"/>
    </row>
    <row r="208" spans="6:9" ht="15">
      <c r="F208"/>
      <c r="G208"/>
      <c r="H208"/>
      <c r="I208"/>
    </row>
    <row r="209" spans="6:9" ht="15">
      <c r="F209"/>
      <c r="G209"/>
      <c r="H209"/>
      <c r="I209"/>
    </row>
    <row r="210" spans="6:9" ht="15">
      <c r="F210"/>
      <c r="G210"/>
      <c r="H210"/>
      <c r="I210"/>
    </row>
    <row r="211" spans="6:9" ht="15">
      <c r="F211"/>
      <c r="G211"/>
      <c r="H211"/>
      <c r="I211"/>
    </row>
    <row r="212" spans="6:9" ht="15">
      <c r="F212"/>
      <c r="G212"/>
      <c r="H212"/>
      <c r="I212"/>
    </row>
    <row r="213" spans="6:9" ht="15">
      <c r="F213"/>
      <c r="G213"/>
      <c r="H213"/>
      <c r="I213"/>
    </row>
    <row r="214" spans="6:9" ht="15">
      <c r="F214"/>
      <c r="G214"/>
      <c r="H214"/>
      <c r="I214"/>
    </row>
    <row r="215" spans="6:9" ht="15">
      <c r="F215"/>
      <c r="G215"/>
      <c r="H215"/>
      <c r="I215"/>
    </row>
    <row r="216" spans="6:9" ht="15">
      <c r="F216"/>
      <c r="G216"/>
      <c r="H216"/>
      <c r="I216"/>
    </row>
    <row r="217" spans="6:9" ht="15">
      <c r="F217"/>
      <c r="G217"/>
      <c r="H217"/>
      <c r="I217"/>
    </row>
    <row r="218" spans="6:9" ht="15">
      <c r="F218"/>
      <c r="G218"/>
      <c r="H218"/>
      <c r="I218"/>
    </row>
    <row r="219" spans="6:9" ht="15">
      <c r="F219"/>
      <c r="G219"/>
      <c r="H219"/>
      <c r="I219"/>
    </row>
    <row r="220" spans="6:9" ht="15">
      <c r="F220"/>
      <c r="G220"/>
      <c r="H220"/>
      <c r="I220"/>
    </row>
    <row r="221" spans="6:9" ht="15">
      <c r="F221"/>
      <c r="G221"/>
      <c r="H221"/>
      <c r="I221"/>
    </row>
    <row r="222" spans="6:9" ht="15">
      <c r="F222"/>
      <c r="G222"/>
      <c r="H222"/>
      <c r="I222"/>
    </row>
    <row r="223" spans="6:9" ht="15">
      <c r="F223"/>
      <c r="G223"/>
      <c r="H223"/>
      <c r="I223"/>
    </row>
    <row r="224" spans="6:9" ht="15">
      <c r="F224"/>
      <c r="G224"/>
      <c r="H224"/>
      <c r="I224"/>
    </row>
    <row r="225" spans="6:9" ht="15">
      <c r="F225"/>
      <c r="G225"/>
      <c r="H225"/>
      <c r="I225"/>
    </row>
    <row r="226" spans="6:9" ht="15">
      <c r="F226"/>
      <c r="G226"/>
      <c r="H226"/>
      <c r="I226"/>
    </row>
    <row r="227" spans="6:9" ht="15">
      <c r="F227"/>
      <c r="G227"/>
      <c r="H227"/>
      <c r="I227"/>
    </row>
    <row r="228" spans="6:9" ht="15">
      <c r="F228"/>
      <c r="G228"/>
      <c r="H228"/>
      <c r="I228"/>
    </row>
    <row r="229" spans="6:9" ht="15">
      <c r="F229"/>
      <c r="G229"/>
      <c r="H229"/>
      <c r="I229"/>
    </row>
    <row r="230" spans="6:9" ht="15">
      <c r="F230"/>
      <c r="G230"/>
      <c r="H230"/>
      <c r="I230"/>
    </row>
    <row r="231" spans="6:9" ht="15">
      <c r="F231"/>
      <c r="G231"/>
      <c r="H231"/>
      <c r="I231"/>
    </row>
    <row r="232" spans="6:9" ht="15">
      <c r="F232"/>
      <c r="G232"/>
      <c r="H232"/>
      <c r="I232"/>
    </row>
    <row r="233" spans="6:9" ht="15">
      <c r="F233"/>
      <c r="G233"/>
      <c r="H233"/>
      <c r="I233"/>
    </row>
    <row r="234" spans="6:9" ht="15">
      <c r="F234"/>
      <c r="G234"/>
      <c r="H234"/>
      <c r="I234"/>
    </row>
    <row r="235" spans="6:9" ht="15">
      <c r="F235"/>
      <c r="G235"/>
      <c r="H235"/>
      <c r="I235"/>
    </row>
    <row r="236" spans="6:9" ht="15">
      <c r="F236"/>
      <c r="G236"/>
      <c r="H236"/>
      <c r="I236"/>
    </row>
    <row r="237" spans="6:9" ht="15">
      <c r="F237"/>
      <c r="G237"/>
      <c r="H237"/>
      <c r="I237"/>
    </row>
    <row r="238" spans="6:9" ht="15">
      <c r="F238"/>
      <c r="G238"/>
      <c r="H238"/>
      <c r="I238"/>
    </row>
    <row r="239" spans="6:9" ht="15">
      <c r="F239"/>
      <c r="G239"/>
      <c r="H239"/>
      <c r="I239"/>
    </row>
    <row r="240" spans="6:9" ht="15">
      <c r="F240"/>
      <c r="G240"/>
      <c r="H240"/>
      <c r="I240"/>
    </row>
    <row r="241" spans="6:9" ht="15">
      <c r="F241"/>
      <c r="G241"/>
      <c r="H241"/>
      <c r="I241"/>
    </row>
    <row r="242" spans="6:9" ht="15">
      <c r="F242"/>
      <c r="G242"/>
      <c r="H242"/>
      <c r="I242"/>
    </row>
    <row r="243" spans="6:9" ht="15">
      <c r="F243"/>
      <c r="G243"/>
      <c r="H243"/>
      <c r="I243"/>
    </row>
    <row r="244" spans="6:9" ht="15">
      <c r="F244"/>
      <c r="G244"/>
      <c r="H244"/>
      <c r="I244"/>
    </row>
    <row r="245" spans="6:9" ht="15">
      <c r="F245"/>
      <c r="G245"/>
      <c r="H245"/>
      <c r="I245"/>
    </row>
    <row r="246" spans="6:9" ht="15">
      <c r="F246"/>
      <c r="G246"/>
      <c r="H246"/>
      <c r="I246"/>
    </row>
    <row r="247" spans="6:9" ht="15">
      <c r="F247"/>
      <c r="G247"/>
      <c r="H247"/>
      <c r="I247"/>
    </row>
    <row r="248" spans="6:9" ht="15">
      <c r="F248"/>
      <c r="G248"/>
      <c r="H248"/>
      <c r="I248"/>
    </row>
    <row r="249" spans="6:9" ht="15">
      <c r="F249"/>
      <c r="G249"/>
      <c r="H249"/>
      <c r="I249"/>
    </row>
    <row r="250" spans="6:9" ht="15">
      <c r="F250"/>
      <c r="G250"/>
      <c r="H250"/>
      <c r="I250"/>
    </row>
    <row r="251" spans="6:9" ht="15">
      <c r="F251"/>
      <c r="G251"/>
      <c r="H251"/>
      <c r="I251"/>
    </row>
    <row r="252" spans="6:9" ht="15">
      <c r="F252"/>
      <c r="G252"/>
      <c r="H252"/>
      <c r="I252"/>
    </row>
    <row r="253" spans="6:9" ht="15">
      <c r="F253"/>
      <c r="G253"/>
      <c r="H253"/>
      <c r="I253"/>
    </row>
    <row r="254" spans="6:9" ht="15">
      <c r="F254"/>
      <c r="G254"/>
      <c r="H254"/>
      <c r="I254"/>
    </row>
    <row r="255" spans="6:9" ht="15">
      <c r="F255"/>
      <c r="G255"/>
      <c r="H255"/>
      <c r="I255"/>
    </row>
    <row r="256" spans="6:9" ht="15">
      <c r="F256"/>
      <c r="G256"/>
      <c r="H256"/>
      <c r="I256"/>
    </row>
    <row r="257" spans="6:9" ht="15">
      <c r="F257"/>
      <c r="G257"/>
      <c r="H257"/>
      <c r="I257"/>
    </row>
    <row r="258" spans="6:9" ht="15">
      <c r="F258"/>
      <c r="G258"/>
      <c r="H258"/>
      <c r="I258"/>
    </row>
    <row r="259" spans="6:9" ht="15">
      <c r="F259"/>
      <c r="G259"/>
      <c r="H259"/>
      <c r="I259"/>
    </row>
    <row r="260" spans="6:9" ht="15">
      <c r="F260"/>
      <c r="G260"/>
      <c r="H260"/>
      <c r="I260"/>
    </row>
    <row r="261" spans="6:9" ht="15">
      <c r="F261"/>
      <c r="G261"/>
      <c r="H261"/>
      <c r="I261"/>
    </row>
    <row r="262" spans="6:9" ht="15">
      <c r="F262"/>
      <c r="G262"/>
      <c r="H262"/>
      <c r="I262"/>
    </row>
    <row r="263" spans="6:9" ht="15">
      <c r="F263"/>
      <c r="G263"/>
      <c r="H263"/>
      <c r="I263"/>
    </row>
    <row r="264" spans="6:9" ht="15">
      <c r="F264"/>
      <c r="G264"/>
      <c r="H264"/>
      <c r="I264"/>
    </row>
    <row r="265" spans="6:9" ht="15">
      <c r="F265"/>
      <c r="G265"/>
      <c r="H265"/>
      <c r="I265"/>
    </row>
    <row r="266" spans="6:9" ht="15">
      <c r="F266"/>
      <c r="G266"/>
      <c r="H266"/>
      <c r="I266"/>
    </row>
    <row r="267" spans="6:9" ht="15">
      <c r="F267"/>
      <c r="G267"/>
      <c r="H267"/>
      <c r="I267"/>
    </row>
    <row r="268" spans="6:9" ht="15">
      <c r="F268"/>
      <c r="G268"/>
      <c r="H268"/>
      <c r="I268"/>
    </row>
    <row r="269" spans="6:9" ht="15">
      <c r="F269"/>
      <c r="G269"/>
      <c r="H269"/>
      <c r="I269"/>
    </row>
    <row r="270" spans="6:9" ht="15">
      <c r="F270"/>
      <c r="G270"/>
      <c r="H270"/>
      <c r="I270"/>
    </row>
    <row r="271" spans="6:9" ht="15">
      <c r="F271"/>
      <c r="G271"/>
      <c r="H271"/>
      <c r="I271"/>
    </row>
    <row r="272" spans="6:9" ht="15">
      <c r="F272"/>
      <c r="G272"/>
      <c r="H272"/>
      <c r="I272"/>
    </row>
    <row r="273" spans="6:9" ht="15">
      <c r="F273"/>
      <c r="G273"/>
      <c r="H273"/>
      <c r="I273"/>
    </row>
    <row r="274" spans="6:9" ht="15">
      <c r="F274"/>
      <c r="G274"/>
      <c r="H274"/>
      <c r="I274"/>
    </row>
    <row r="275" spans="6:9" ht="15">
      <c r="F275"/>
      <c r="G275"/>
      <c r="H275"/>
      <c r="I275"/>
    </row>
    <row r="276" spans="6:9" ht="15">
      <c r="F276"/>
      <c r="G276"/>
      <c r="H276"/>
      <c r="I276"/>
    </row>
    <row r="277" spans="6:9" ht="15">
      <c r="F277"/>
      <c r="G277"/>
      <c r="H277"/>
      <c r="I277"/>
    </row>
    <row r="278" spans="6:9" ht="15">
      <c r="F278"/>
      <c r="G278"/>
      <c r="H278"/>
      <c r="I278"/>
    </row>
    <row r="279" spans="6:9" ht="15">
      <c r="F279"/>
      <c r="G279"/>
      <c r="H279"/>
      <c r="I279"/>
    </row>
    <row r="280" spans="6:9" ht="15">
      <c r="F280"/>
      <c r="G280"/>
      <c r="H280"/>
      <c r="I280"/>
    </row>
    <row r="281" spans="6:9" ht="15">
      <c r="F281"/>
      <c r="G281"/>
      <c r="H281"/>
      <c r="I281"/>
    </row>
    <row r="282" spans="6:9" ht="15">
      <c r="F282"/>
      <c r="G282"/>
      <c r="H282"/>
      <c r="I282"/>
    </row>
    <row r="283" spans="6:9" ht="15">
      <c r="F283"/>
      <c r="G283"/>
      <c r="H283"/>
      <c r="I283"/>
    </row>
    <row r="284" spans="6:9" ht="15">
      <c r="F284"/>
      <c r="G284"/>
      <c r="H284"/>
      <c r="I284"/>
    </row>
    <row r="285" spans="6:9" ht="15">
      <c r="F285"/>
      <c r="G285"/>
      <c r="H285"/>
      <c r="I285"/>
    </row>
    <row r="286" spans="6:9" ht="15">
      <c r="F286"/>
      <c r="G286"/>
      <c r="H286"/>
      <c r="I286"/>
    </row>
    <row r="287" spans="6:9" ht="15">
      <c r="F287"/>
      <c r="G287"/>
      <c r="H287"/>
      <c r="I287"/>
    </row>
    <row r="288" spans="6:9" ht="15">
      <c r="F288"/>
      <c r="G288"/>
      <c r="H288"/>
      <c r="I288"/>
    </row>
    <row r="289" spans="6:9" ht="15">
      <c r="F289"/>
      <c r="G289"/>
      <c r="H289"/>
      <c r="I289"/>
    </row>
    <row r="290" spans="6:9" ht="15">
      <c r="F290"/>
      <c r="G290"/>
      <c r="H290"/>
      <c r="I290"/>
    </row>
    <row r="291" spans="6:9" ht="15">
      <c r="F291"/>
      <c r="G291"/>
      <c r="H291"/>
      <c r="I291"/>
    </row>
    <row r="292" spans="6:9" ht="15">
      <c r="F292"/>
      <c r="G292"/>
      <c r="H292"/>
      <c r="I292"/>
    </row>
    <row r="293" spans="6:9" ht="15">
      <c r="F293"/>
      <c r="G293"/>
      <c r="H293"/>
      <c r="I293"/>
    </row>
    <row r="294" spans="6:9" ht="15">
      <c r="F294"/>
      <c r="G294"/>
      <c r="H294"/>
      <c r="I294"/>
    </row>
    <row r="295" spans="6:9" ht="15">
      <c r="F295"/>
      <c r="G295"/>
      <c r="H295"/>
      <c r="I295"/>
    </row>
    <row r="296" spans="6:9" ht="15">
      <c r="F296"/>
      <c r="G296"/>
      <c r="H296"/>
      <c r="I296"/>
    </row>
    <row r="297" spans="6:9" ht="15">
      <c r="F297"/>
      <c r="G297"/>
      <c r="H297"/>
      <c r="I297"/>
    </row>
    <row r="298" spans="6:9" ht="15">
      <c r="F298"/>
      <c r="G298"/>
      <c r="H298"/>
      <c r="I298"/>
    </row>
    <row r="299" spans="6:9" ht="15">
      <c r="F299"/>
      <c r="G299"/>
      <c r="H299"/>
      <c r="I299"/>
    </row>
    <row r="300" spans="6:9" ht="15">
      <c r="F300"/>
      <c r="G300"/>
      <c r="H300"/>
      <c r="I300"/>
    </row>
    <row r="301" spans="6:9" ht="15">
      <c r="F301"/>
      <c r="G301"/>
      <c r="H301"/>
      <c r="I301"/>
    </row>
    <row r="302" spans="6:9" ht="15">
      <c r="F302"/>
      <c r="G302"/>
      <c r="H302"/>
      <c r="I302"/>
    </row>
    <row r="303" spans="6:9" ht="15">
      <c r="F303"/>
      <c r="G303"/>
      <c r="H303"/>
      <c r="I303"/>
    </row>
    <row r="304" spans="6:9" ht="15">
      <c r="F304"/>
      <c r="G304"/>
      <c r="H304"/>
      <c r="I304"/>
    </row>
    <row r="305" spans="6:9" ht="15">
      <c r="F305"/>
      <c r="G305"/>
      <c r="H305"/>
      <c r="I305"/>
    </row>
    <row r="306" spans="6:9" ht="15">
      <c r="F306"/>
      <c r="G306"/>
      <c r="H306"/>
      <c r="I306"/>
    </row>
    <row r="307" spans="6:9" ht="15">
      <c r="F307"/>
      <c r="G307"/>
      <c r="H307"/>
      <c r="I307"/>
    </row>
    <row r="308" spans="6:9" ht="15">
      <c r="F308"/>
      <c r="G308"/>
      <c r="H308"/>
      <c r="I308"/>
    </row>
    <row r="309" spans="6:9" ht="15">
      <c r="F309"/>
      <c r="G309"/>
      <c r="H309"/>
      <c r="I309"/>
    </row>
    <row r="310" spans="6:9" ht="15">
      <c r="F310"/>
      <c r="G310"/>
      <c r="H310"/>
      <c r="I310"/>
    </row>
    <row r="311" spans="6:9" ht="15">
      <c r="F311"/>
      <c r="G311"/>
      <c r="H311"/>
      <c r="I311"/>
    </row>
    <row r="312" spans="6:9" ht="15">
      <c r="F312"/>
      <c r="G312"/>
      <c r="H312"/>
      <c r="I312"/>
    </row>
    <row r="313" spans="6:9" ht="15">
      <c r="F313"/>
      <c r="G313"/>
      <c r="H313"/>
      <c r="I313"/>
    </row>
    <row r="314" spans="6:9" ht="15">
      <c r="F314"/>
      <c r="G314"/>
      <c r="H314"/>
      <c r="I314"/>
    </row>
    <row r="315" spans="6:9" ht="15">
      <c r="F315"/>
      <c r="G315"/>
      <c r="H315"/>
      <c r="I315"/>
    </row>
    <row r="316" spans="6:9" ht="15">
      <c r="F316"/>
      <c r="G316"/>
      <c r="H316"/>
      <c r="I316"/>
    </row>
    <row r="317" spans="6:9" ht="15">
      <c r="F317"/>
      <c r="G317"/>
      <c r="H317"/>
      <c r="I317"/>
    </row>
    <row r="318" spans="6:9" ht="15">
      <c r="F318"/>
      <c r="G318"/>
      <c r="H318"/>
      <c r="I318"/>
    </row>
    <row r="319" spans="6:9" ht="15">
      <c r="F319"/>
      <c r="G319"/>
      <c r="H319"/>
      <c r="I319"/>
    </row>
    <row r="320" spans="6:9" ht="15">
      <c r="F320"/>
      <c r="G320"/>
      <c r="H320"/>
      <c r="I320"/>
    </row>
    <row r="321" spans="6:9" ht="15">
      <c r="F321"/>
      <c r="G321"/>
      <c r="H321"/>
      <c r="I321"/>
    </row>
    <row r="322" spans="6:9" ht="15">
      <c r="F322"/>
      <c r="G322"/>
      <c r="H322"/>
      <c r="I322"/>
    </row>
    <row r="323" spans="6:9" ht="15">
      <c r="F323"/>
      <c r="G323"/>
      <c r="H323"/>
      <c r="I323"/>
    </row>
    <row r="324" spans="6:9" ht="15">
      <c r="F324"/>
      <c r="G324"/>
      <c r="H324"/>
      <c r="I324"/>
    </row>
    <row r="325" spans="6:9" ht="15">
      <c r="F325"/>
      <c r="G325"/>
      <c r="H325"/>
      <c r="I325"/>
    </row>
    <row r="326" spans="6:9" ht="15">
      <c r="F326"/>
      <c r="G326"/>
      <c r="H326"/>
      <c r="I326"/>
    </row>
    <row r="327" spans="6:9" ht="15">
      <c r="F327"/>
      <c r="G327"/>
      <c r="H327"/>
      <c r="I327"/>
    </row>
    <row r="328" spans="6:9" ht="15">
      <c r="F328"/>
      <c r="G328"/>
      <c r="H328"/>
      <c r="I328"/>
    </row>
    <row r="329" spans="6:9" ht="15">
      <c r="F329"/>
      <c r="G329"/>
      <c r="H329"/>
      <c r="I329"/>
    </row>
    <row r="330" spans="6:9" ht="15">
      <c r="F330"/>
      <c r="G330"/>
      <c r="H330"/>
      <c r="I330"/>
    </row>
    <row r="331" spans="6:9" ht="15">
      <c r="F331"/>
      <c r="G331"/>
      <c r="H331"/>
      <c r="I331"/>
    </row>
    <row r="332" spans="6:9" ht="15">
      <c r="F332"/>
      <c r="G332"/>
      <c r="H332"/>
      <c r="I332"/>
    </row>
    <row r="333" spans="6:9" ht="15">
      <c r="F333"/>
      <c r="G333"/>
      <c r="H333"/>
      <c r="I333"/>
    </row>
    <row r="334" spans="6:9" ht="15">
      <c r="F334"/>
      <c r="G334"/>
      <c r="H334"/>
      <c r="I334"/>
    </row>
    <row r="335" spans="6:9" ht="15">
      <c r="F335"/>
      <c r="G335"/>
      <c r="H335"/>
      <c r="I335"/>
    </row>
    <row r="336" spans="6:9" ht="15">
      <c r="F336"/>
      <c r="G336"/>
      <c r="H336"/>
      <c r="I336"/>
    </row>
    <row r="337" spans="6:9" ht="15">
      <c r="F337"/>
      <c r="G337"/>
      <c r="H337"/>
      <c r="I337"/>
    </row>
    <row r="338" spans="6:9" ht="15">
      <c r="F338"/>
      <c r="G338"/>
      <c r="H338"/>
      <c r="I338"/>
    </row>
    <row r="339" spans="6:9" ht="15">
      <c r="F339"/>
      <c r="G339"/>
      <c r="H339"/>
      <c r="I339"/>
    </row>
    <row r="340" spans="6:9" ht="15">
      <c r="F340"/>
      <c r="G340"/>
      <c r="H340"/>
      <c r="I340"/>
    </row>
    <row r="341" spans="6:9" ht="15">
      <c r="F341"/>
      <c r="G341"/>
      <c r="H341"/>
      <c r="I341"/>
    </row>
    <row r="342" spans="6:9" ht="15">
      <c r="F342"/>
      <c r="G342"/>
      <c r="H342"/>
      <c r="I342"/>
    </row>
    <row r="343" spans="6:9" ht="15">
      <c r="F343"/>
      <c r="G343"/>
      <c r="H343"/>
      <c r="I343"/>
    </row>
    <row r="344" spans="6:9" ht="15">
      <c r="F344"/>
      <c r="G344"/>
      <c r="H344"/>
      <c r="I344"/>
    </row>
    <row r="345" spans="6:9" ht="15">
      <c r="F345"/>
      <c r="G345"/>
      <c r="H345"/>
      <c r="I345"/>
    </row>
    <row r="346" spans="6:9" ht="15">
      <c r="F346"/>
      <c r="G346"/>
      <c r="H346"/>
      <c r="I346"/>
    </row>
    <row r="347" spans="6:9" ht="15">
      <c r="F347"/>
      <c r="G347"/>
      <c r="H347"/>
      <c r="I347"/>
    </row>
    <row r="348" spans="6:9" ht="15">
      <c r="F348"/>
      <c r="G348"/>
      <c r="H348"/>
      <c r="I348"/>
    </row>
    <row r="349" spans="6:9" ht="15">
      <c r="F349"/>
      <c r="G349"/>
      <c r="H349"/>
      <c r="I349"/>
    </row>
    <row r="350" spans="6:9" ht="15">
      <c r="F350"/>
      <c r="G350"/>
      <c r="H350"/>
      <c r="I350"/>
    </row>
    <row r="351" spans="6:9" ht="15">
      <c r="F351"/>
      <c r="G351"/>
      <c r="H351"/>
      <c r="I351"/>
    </row>
    <row r="352" spans="6:9" ht="15">
      <c r="F352"/>
      <c r="G352"/>
      <c r="H352"/>
      <c r="I352"/>
    </row>
    <row r="353" spans="6:9" ht="15">
      <c r="F353"/>
      <c r="G353"/>
      <c r="H353"/>
      <c r="I353"/>
    </row>
    <row r="354" spans="6:9" ht="15">
      <c r="F354"/>
      <c r="G354"/>
      <c r="H354"/>
      <c r="I354"/>
    </row>
    <row r="355" spans="6:9" ht="15">
      <c r="F355"/>
      <c r="G355"/>
      <c r="H355"/>
      <c r="I355"/>
    </row>
    <row r="356" spans="6:9" ht="15">
      <c r="F356"/>
      <c r="G356"/>
      <c r="H356"/>
      <c r="I356"/>
    </row>
    <row r="357" spans="6:9" ht="15">
      <c r="F357"/>
      <c r="G357"/>
      <c r="H357"/>
      <c r="I357"/>
    </row>
    <row r="358" spans="6:9" ht="15">
      <c r="F358"/>
      <c r="G358"/>
      <c r="H358"/>
      <c r="I358"/>
    </row>
    <row r="359" spans="6:9" ht="15">
      <c r="H359"/>
      <c r="I359"/>
    </row>
  </sheetData>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a2e120-62a7-4900-ad89-ffccb132511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DC4BAD5236B74D93E0EB69CEC019AB" ma:contentTypeVersion="14" ma:contentTypeDescription="Create a new document." ma:contentTypeScope="" ma:versionID="84bbe809c3d85ea0b07f5688fb605cec">
  <xsd:schema xmlns:xsd="http://www.w3.org/2001/XMLSchema" xmlns:xs="http://www.w3.org/2001/XMLSchema" xmlns:p="http://schemas.microsoft.com/office/2006/metadata/properties" xmlns:ns2="81a2e120-62a7-4900-ad89-ffccb1325117" xmlns:ns3="f12cae65-1c7a-42fa-8234-6d4f578477ab" targetNamespace="http://schemas.microsoft.com/office/2006/metadata/properties" ma:root="true" ma:fieldsID="416d38ba0c079a51dc3c4bb0c5351db6" ns2:_="" ns3:_="">
    <xsd:import namespace="81a2e120-62a7-4900-ad89-ffccb1325117"/>
    <xsd:import namespace="f12cae65-1c7a-42fa-8234-6d4f578477a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2e120-62a7-4900-ad89-ffccb13251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30e7feb-dad8-44f4-b3fe-e074a7ba43e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2cae65-1c7a-42fa-8234-6d4f578477a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68CE29-3BF6-4767-8B39-AE63C8FC0771}"/>
</file>

<file path=customXml/itemProps2.xml><?xml version="1.0" encoding="utf-8"?>
<ds:datastoreItem xmlns:ds="http://schemas.openxmlformats.org/officeDocument/2006/customXml" ds:itemID="{3012DEBB-432F-44B4-BE1F-470A458B9966}"/>
</file>

<file path=customXml/itemProps3.xml><?xml version="1.0" encoding="utf-8"?>
<ds:datastoreItem xmlns:ds="http://schemas.openxmlformats.org/officeDocument/2006/customXml" ds:itemID="{0F34F7AB-E21A-4C4F-9CA6-1C7DDBF295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gggi</dc:creator>
  <cp:keywords/>
  <dc:description/>
  <cp:lastModifiedBy>Chaejin Shin</cp:lastModifiedBy>
  <cp:revision/>
  <dcterms:created xsi:type="dcterms:W3CDTF">2013-12-23T01:53:27Z</dcterms:created>
  <dcterms:modified xsi:type="dcterms:W3CDTF">2025-01-13T00:05:49Z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0x0101006BDC4BAD5236B74D93E0EB69CEC019AB</vt:lpwstr>
  </property>
  <property fmtid="{D5CDD505-2E9C-101B-9397-08002B2CF9AE}" pid="3" name="Order">
    <vt:r8>86100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